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1.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080" windowWidth="19410" windowHeight="6555" tabRatio="947"/>
  </bookViews>
  <sheets>
    <sheet name="Portada" sheetId="319" r:id="rId1"/>
    <sheet name="Introducción" sheetId="353" r:id="rId2"/>
    <sheet name="Indice Total" sheetId="320" r:id="rId3"/>
    <sheet name="Capítulo I" sheetId="165" r:id="rId4"/>
    <sheet name="1 2" sheetId="224" r:id="rId5"/>
    <sheet name="3 4" sheetId="225" r:id="rId6"/>
    <sheet name="5" sheetId="226" r:id="rId7"/>
    <sheet name="6" sheetId="227" r:id="rId8"/>
    <sheet name="7 8" sheetId="228" r:id="rId9"/>
    <sheet name="9 10" sheetId="229" r:id="rId10"/>
    <sheet name="11" sheetId="230" r:id="rId11"/>
    <sheet name="12" sheetId="231" r:id="rId12"/>
    <sheet name="13" sheetId="232" r:id="rId13"/>
    <sheet name="14" sheetId="233" r:id="rId14"/>
    <sheet name="15" sheetId="234" r:id="rId15"/>
    <sheet name="16" sheetId="235" r:id="rId16"/>
    <sheet name="17" sheetId="236" r:id="rId17"/>
    <sheet name="18" sheetId="237" r:id="rId18"/>
    <sheet name="19" sheetId="238" r:id="rId19"/>
    <sheet name="20" sheetId="239" r:id="rId20"/>
    <sheet name="21" sheetId="240" r:id="rId21"/>
    <sheet name="22" sheetId="241" r:id="rId22"/>
    <sheet name="23" sheetId="242" r:id="rId23"/>
    <sheet name="24" sheetId="243" r:id="rId24"/>
    <sheet name="25" sheetId="244" r:id="rId25"/>
    <sheet name="26" sheetId="245" r:id="rId26"/>
    <sheet name="27" sheetId="246" r:id="rId27"/>
    <sheet name="28" sheetId="247" r:id="rId28"/>
    <sheet name="29" sheetId="248" r:id="rId29"/>
    <sheet name="30" sheetId="249" r:id="rId30"/>
    <sheet name="31" sheetId="250" r:id="rId31"/>
    <sheet name="32" sheetId="251" r:id="rId32"/>
    <sheet name="33" sheetId="252" r:id="rId33"/>
    <sheet name="34" sheetId="253" r:id="rId34"/>
    <sheet name="35" sheetId="254" r:id="rId35"/>
    <sheet name="36" sheetId="255" r:id="rId36"/>
    <sheet name="37" sheetId="256" r:id="rId37"/>
    <sheet name="38" sheetId="257" r:id="rId38"/>
    <sheet name="39" sheetId="258" r:id="rId39"/>
    <sheet name="40" sheetId="259" r:id="rId40"/>
    <sheet name="41" sheetId="260" r:id="rId41"/>
    <sheet name="42" sheetId="261" r:id="rId42"/>
    <sheet name="43 44 45" sheetId="262" r:id="rId43"/>
    <sheet name="46 47 48" sheetId="263" r:id="rId44"/>
    <sheet name="49" sheetId="264" r:id="rId45"/>
    <sheet name="50" sheetId="265" r:id="rId46"/>
    <sheet name="51" sheetId="266" r:id="rId47"/>
    <sheet name="52" sheetId="267" r:id="rId48"/>
    <sheet name="53" sheetId="268" r:id="rId49"/>
    <sheet name="54" sheetId="269" r:id="rId50"/>
    <sheet name="55" sheetId="270" r:id="rId51"/>
    <sheet name="56" sheetId="271" r:id="rId52"/>
    <sheet name="57" sheetId="272" r:id="rId53"/>
    <sheet name="58" sheetId="273" r:id="rId54"/>
    <sheet name="59" sheetId="274" r:id="rId55"/>
    <sheet name="60" sheetId="275" r:id="rId56"/>
    <sheet name="61" sheetId="276" r:id="rId57"/>
    <sheet name="62" sheetId="277" r:id="rId58"/>
    <sheet name="63" sheetId="278" r:id="rId59"/>
    <sheet name="64" sheetId="279" r:id="rId60"/>
    <sheet name="Capítulo II" sheetId="280" r:id="rId61"/>
    <sheet name="65" sheetId="281" r:id="rId62"/>
    <sheet name="66 67" sheetId="282" r:id="rId63"/>
    <sheet name="68" sheetId="283" r:id="rId64"/>
    <sheet name="69" sheetId="284" r:id="rId65"/>
    <sheet name="70" sheetId="285" r:id="rId66"/>
    <sheet name="71 72" sheetId="286" r:id="rId67"/>
    <sheet name="73" sheetId="287" r:id="rId68"/>
    <sheet name="74 75" sheetId="288" r:id="rId69"/>
    <sheet name="76" sheetId="289" r:id="rId70"/>
    <sheet name="77" sheetId="290" r:id="rId71"/>
    <sheet name="78 79 80 81" sheetId="291" r:id="rId72"/>
    <sheet name="82 83" sheetId="292" r:id="rId73"/>
    <sheet name="84" sheetId="293" r:id="rId74"/>
    <sheet name="85" sheetId="294" r:id="rId75"/>
    <sheet name="86" sheetId="295" r:id="rId76"/>
    <sheet name="87" sheetId="296" r:id="rId77"/>
    <sheet name="88 89" sheetId="297" r:id="rId78"/>
    <sheet name="90 91" sheetId="298" r:id="rId79"/>
    <sheet name="92 93" sheetId="299" r:id="rId80"/>
    <sheet name="Capítulo III" sheetId="300" r:id="rId81"/>
    <sheet name="94" sheetId="301" r:id="rId82"/>
    <sheet name="95 96" sheetId="302" r:id="rId83"/>
    <sheet name="97 " sheetId="303" r:id="rId84"/>
    <sheet name="98" sheetId="304" r:id="rId85"/>
    <sheet name="99" sheetId="305" r:id="rId86"/>
    <sheet name="100" sheetId="321" r:id="rId87"/>
    <sheet name="101" sheetId="322" r:id="rId88"/>
    <sheet name="102-103" sheetId="323" r:id="rId89"/>
    <sheet name="104" sheetId="324" r:id="rId90"/>
    <sheet name="105" sheetId="325" r:id="rId91"/>
    <sheet name="106" sheetId="326" r:id="rId92"/>
    <sheet name="107" sheetId="327" r:id="rId93"/>
    <sheet name="108" sheetId="328" r:id="rId94"/>
    <sheet name="109" sheetId="329" r:id="rId95"/>
    <sheet name="Capítulo IV" sheetId="330" r:id="rId96"/>
    <sheet name="110-111" sheetId="331" r:id="rId97"/>
    <sheet name="112" sheetId="332" r:id="rId98"/>
    <sheet name="113" sheetId="333" r:id="rId99"/>
    <sheet name="114" sheetId="334" r:id="rId100"/>
    <sheet name="115" sheetId="335" r:id="rId101"/>
    <sheet name="Capítulo V" sheetId="336" r:id="rId102"/>
    <sheet name="116-117" sheetId="337" r:id="rId103"/>
    <sheet name="118" sheetId="338" r:id="rId104"/>
    <sheet name="119-120" sheetId="339" r:id="rId105"/>
    <sheet name="121-122" sheetId="340" r:id="rId106"/>
    <sheet name="123" sheetId="341" r:id="rId107"/>
    <sheet name="123-1" sheetId="342" r:id="rId108"/>
    <sheet name="Capitulo VI" sheetId="312" r:id="rId109"/>
    <sheet name="124 - 125" sheetId="313" r:id="rId110"/>
    <sheet name="126 - 127" sheetId="314" r:id="rId111"/>
    <sheet name="128 - 129" sheetId="315" r:id="rId112"/>
    <sheet name="130" sheetId="316" r:id="rId113"/>
    <sheet name="131" sheetId="317" r:id="rId114"/>
    <sheet name="132" sheetId="318" r:id="rId115"/>
    <sheet name="Capítulo VII" sheetId="343" r:id="rId116"/>
    <sheet name="133-134" sheetId="344" r:id="rId117"/>
    <sheet name="135" sheetId="345" r:id="rId118"/>
    <sheet name="136" sheetId="346" r:id="rId119"/>
    <sheet name="137" sheetId="347" r:id="rId120"/>
    <sheet name="138" sheetId="348" r:id="rId121"/>
    <sheet name="139-140" sheetId="349" r:id="rId122"/>
    <sheet name="141" sheetId="350" r:id="rId123"/>
    <sheet name="142" sheetId="351" r:id="rId124"/>
    <sheet name="143-144" sheetId="352" r:id="rId125"/>
    <sheet name="Capítulo VIII" sheetId="306" r:id="rId126"/>
    <sheet name="145" sheetId="307" r:id="rId127"/>
    <sheet name="146" sheetId="354" r:id="rId128"/>
    <sheet name="Capítulo IX" sheetId="309" r:id="rId129"/>
    <sheet name="147" sheetId="310" r:id="rId130"/>
    <sheet name="148" sheetId="311" r:id="rId131"/>
  </sheets>
  <definedNames>
    <definedName name="_xlnm._FilterDatabase" localSheetId="98" hidden="1">'113'!$B$10:$G$152</definedName>
    <definedName name="_xlnm.Print_Area" localSheetId="4">'1 2'!$B$2:$G$31</definedName>
    <definedName name="_xlnm.Print_Area" localSheetId="87">'101'!$B$3:$F$32</definedName>
    <definedName name="_xlnm.Print_Area" localSheetId="88">'102-103'!$B$4:$G$34</definedName>
    <definedName name="_xlnm.Print_Area" localSheetId="89">'104'!$B$4:$H$33</definedName>
    <definedName name="_xlnm.Print_Area" localSheetId="90">'105'!$B$4:$H$32</definedName>
    <definedName name="_xlnm.Print_Area" localSheetId="91">'106'!$B$4:$H$31</definedName>
    <definedName name="_xlnm.Print_Area" localSheetId="92">'107'!$B$4:$F$42</definedName>
    <definedName name="_xlnm.Print_Area" localSheetId="93">'108'!$B$4:$E$31</definedName>
    <definedName name="_xlnm.Print_Area" localSheetId="94">'109'!$B$4:$E$32</definedName>
    <definedName name="_xlnm.Print_Area" localSheetId="96">'110-111'!$B$4:$F$35</definedName>
    <definedName name="_xlnm.Print_Area" localSheetId="97">'112'!$B$4:$F$151</definedName>
    <definedName name="_xlnm.Print_Area" localSheetId="98">'113'!$B$4:$G$152</definedName>
    <definedName name="_xlnm.Print_Area" localSheetId="99">'114'!$B$66:$G$122</definedName>
    <definedName name="_xlnm.Print_Area" localSheetId="100">'115'!$B$4:$M$43</definedName>
    <definedName name="_xlnm.Print_Area" localSheetId="102">'116-117'!$B$4:$H$46</definedName>
    <definedName name="_xlnm.Print_Area" localSheetId="103">'118'!$B$4:$L$34</definedName>
    <definedName name="_xlnm.Print_Area" localSheetId="104">'119-120'!$B$4:$I$49</definedName>
    <definedName name="_xlnm.Print_Area" localSheetId="105">'121-122'!$B$4:$H$50</definedName>
    <definedName name="_xlnm.Print_Area" localSheetId="106">'123'!$B$4:$H$15</definedName>
    <definedName name="_xlnm.Print_Area" localSheetId="107">'123-1'!$B$4:$E$15</definedName>
    <definedName name="_xlnm.Print_Area" localSheetId="12">'13'!$B$2:$H$23</definedName>
    <definedName name="_xlnm.Print_Area" localSheetId="116">'133-134'!$B$4:$J$36</definedName>
    <definedName name="_xlnm.Print_Area" localSheetId="119">'137'!$B$4:$G$27</definedName>
    <definedName name="_xlnm.Print_Area" localSheetId="120">'138'!$B$5:$K$20</definedName>
    <definedName name="_xlnm.Print_Area" localSheetId="13">'14'!$B$2:$G$20</definedName>
    <definedName name="_xlnm.Print_Area" localSheetId="123">'142'!$B$1:$I$2</definedName>
    <definedName name="_xlnm.Print_Area" localSheetId="124">'143-144'!#REF!</definedName>
    <definedName name="_xlnm.Print_Area" localSheetId="126">'145'!$B$1:$H$48</definedName>
    <definedName name="_xlnm.Print_Area" localSheetId="127">'146'!$B$1:$H$35</definedName>
    <definedName name="_xlnm.Print_Area" localSheetId="14">'15'!$B$2:$G$29</definedName>
    <definedName name="_xlnm.Print_Area" localSheetId="17">'18'!$B$2:$T$25</definedName>
    <definedName name="_xlnm.Print_Area" localSheetId="22">'23'!$B$2:$G$29</definedName>
    <definedName name="_xlnm.Print_Area" localSheetId="25">'26'!$B$2:$E$86</definedName>
    <definedName name="_xlnm.Print_Area" localSheetId="27">'28'!$B$2:$E$46</definedName>
    <definedName name="_xlnm.Print_Area" localSheetId="28">'29'!$B$2:$F$15</definedName>
    <definedName name="_xlnm.Print_Area" localSheetId="5">'3 4'!$B$2:$F$55</definedName>
    <definedName name="_xlnm.Print_Area" localSheetId="42">'43 44 45'!#REF!</definedName>
    <definedName name="_xlnm.Print_Area" localSheetId="43">'46 47 48'!$B$2:$K$30</definedName>
    <definedName name="_xlnm.Print_Area" localSheetId="45">'50'!$B$1:$M$34</definedName>
    <definedName name="_xlnm.Print_Area" localSheetId="47">'52'!#REF!</definedName>
    <definedName name="_xlnm.Print_Area" localSheetId="48">'53'!$B$1:$H$36</definedName>
    <definedName name="_xlnm.Print_Area" localSheetId="49">'54'!$B$1:$D$35</definedName>
    <definedName name="_xlnm.Print_Area" localSheetId="51">'56'!$B$37:$J$63</definedName>
    <definedName name="_xlnm.Print_Area" localSheetId="52">'57'!$B$40:$L$74</definedName>
    <definedName name="_xlnm.Print_Area" localSheetId="55">'60'!$B$1:$J$30</definedName>
    <definedName name="_xlnm.Print_Area" localSheetId="57">'62'!$B$112:$E$149</definedName>
    <definedName name="_xlnm.Print_Area" localSheetId="58">'63'!$B$44:$G$59</definedName>
    <definedName name="_xlnm.Print_Area" localSheetId="61">'65'!$B$2:$G$25</definedName>
    <definedName name="_xlnm.Print_Area" localSheetId="62">'66 67'!$B$2:$H$40</definedName>
    <definedName name="_xlnm.Print_Area" localSheetId="64">'69'!$B$2:$E$24</definedName>
    <definedName name="_xlnm.Print_Area" localSheetId="8">'7 8'!$B$2:$F$51</definedName>
    <definedName name="_xlnm.Print_Area" localSheetId="71">'78 79 80 81'!$B$31:$H$56</definedName>
    <definedName name="_xlnm.Print_Area" localSheetId="9">'9 10'!$B$2:$F$32</definedName>
    <definedName name="_xlnm.Print_Area" localSheetId="84">'98'!$B$2:$G$35</definedName>
    <definedName name="_xlnm.Print_Area" localSheetId="85">'99'!$B$2:$H$35</definedName>
    <definedName name="Cuadro_59" localSheetId="107">#REF!</definedName>
    <definedName name="Cuadro_59" localSheetId="127">#REF!</definedName>
    <definedName name="Cuadro_59" localSheetId="1">#REF!</definedName>
    <definedName name="Cuadro_59" localSheetId="0">#REF!</definedName>
    <definedName name="Cuadro_59">#REF!</definedName>
  </definedNames>
  <calcPr calcId="145621"/>
</workbook>
</file>

<file path=xl/calcChain.xml><?xml version="1.0" encoding="utf-8"?>
<calcChain xmlns="http://schemas.openxmlformats.org/spreadsheetml/2006/main">
  <c r="E52" i="310" l="1"/>
  <c r="E51" i="310"/>
  <c r="E50" i="310"/>
  <c r="E49" i="310"/>
  <c r="E48" i="310"/>
  <c r="E47" i="310"/>
  <c r="E46" i="310"/>
  <c r="E45" i="310"/>
  <c r="E44" i="310"/>
  <c r="E43" i="310"/>
  <c r="E42" i="310"/>
  <c r="E41" i="310"/>
  <c r="E40" i="310"/>
  <c r="E39" i="310"/>
  <c r="E38" i="310"/>
  <c r="E37" i="310"/>
  <c r="E36" i="310"/>
  <c r="E35" i="310"/>
  <c r="E34" i="310"/>
  <c r="E33" i="310"/>
  <c r="E32" i="310"/>
  <c r="E31" i="310"/>
  <c r="E30" i="310"/>
  <c r="E29" i="310"/>
  <c r="E28" i="310"/>
  <c r="E27" i="310"/>
  <c r="E26" i="310"/>
  <c r="E25" i="310"/>
  <c r="E24" i="310"/>
  <c r="E23" i="310"/>
  <c r="E22" i="310"/>
  <c r="E21" i="310"/>
  <c r="E20" i="310"/>
  <c r="E19" i="310"/>
  <c r="E18" i="310"/>
  <c r="E17" i="310"/>
  <c r="E16" i="310"/>
  <c r="E15" i="310"/>
  <c r="E14" i="310"/>
  <c r="E13" i="310"/>
  <c r="E12" i="310"/>
  <c r="E11" i="310"/>
  <c r="E10" i="310"/>
  <c r="E9" i="310"/>
  <c r="E8" i="310"/>
  <c r="E7" i="310"/>
  <c r="C72" i="305"/>
  <c r="C71" i="305"/>
  <c r="C70" i="305"/>
  <c r="C69" i="305"/>
  <c r="C68" i="305"/>
  <c r="H67" i="305"/>
  <c r="G67" i="305"/>
  <c r="F67" i="305"/>
  <c r="E67" i="305"/>
  <c r="D67" i="305"/>
  <c r="C67" i="305" s="1"/>
  <c r="C66" i="305"/>
  <c r="C65" i="305"/>
  <c r="H64" i="305"/>
  <c r="G64" i="305"/>
  <c r="F64" i="305"/>
  <c r="E64" i="305"/>
  <c r="D64" i="305"/>
  <c r="C64" i="305" s="1"/>
  <c r="C63" i="305"/>
  <c r="C62" i="305"/>
  <c r="H61" i="305"/>
  <c r="G61" i="305"/>
  <c r="F61" i="305"/>
  <c r="E61" i="305"/>
  <c r="E74" i="305" s="1"/>
  <c r="D61" i="305"/>
  <c r="C61" i="305" s="1"/>
  <c r="C60" i="305"/>
  <c r="C59" i="305"/>
  <c r="C58" i="305"/>
  <c r="C57" i="305"/>
  <c r="H56" i="305"/>
  <c r="H74" i="305" s="1"/>
  <c r="G56" i="305"/>
  <c r="G74" i="305" s="1"/>
  <c r="F56" i="305"/>
  <c r="F74" i="305" s="1"/>
  <c r="E56" i="305"/>
  <c r="D56" i="305"/>
  <c r="H51" i="305"/>
  <c r="G51" i="305"/>
  <c r="F51" i="305"/>
  <c r="E51" i="305"/>
  <c r="D51" i="305"/>
  <c r="C49" i="305"/>
  <c r="C48" i="305"/>
  <c r="C47" i="305"/>
  <c r="C46" i="305"/>
  <c r="C45" i="305"/>
  <c r="C44" i="305"/>
  <c r="C51" i="305" s="1"/>
  <c r="D74" i="305" l="1"/>
  <c r="C56" i="305"/>
  <c r="C74" i="305" s="1"/>
  <c r="I28" i="278" l="1"/>
  <c r="C51" i="268"/>
  <c r="XFD14" i="266"/>
  <c r="F24" i="241"/>
  <c r="E24" i="241"/>
  <c r="D24" i="241"/>
  <c r="C24" i="241"/>
  <c r="G24" i="241" s="1"/>
  <c r="G23" i="241"/>
  <c r="G22" i="241"/>
  <c r="G21" i="241"/>
  <c r="G20" i="241"/>
  <c r="G19" i="241"/>
  <c r="G18" i="241"/>
  <c r="G17" i="241"/>
  <c r="G16" i="241"/>
  <c r="G15" i="241"/>
  <c r="G14" i="241"/>
  <c r="G13" i="241"/>
  <c r="G12" i="241"/>
  <c r="G11" i="241"/>
  <c r="G10" i="241"/>
  <c r="G9" i="241"/>
</calcChain>
</file>

<file path=xl/sharedStrings.xml><?xml version="1.0" encoding="utf-8"?>
<sst xmlns="http://schemas.openxmlformats.org/spreadsheetml/2006/main" count="6426" uniqueCount="2352">
  <si>
    <t>CUADRO N° 1</t>
  </si>
  <si>
    <t>Volver</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</si>
  <si>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</si>
  <si>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</si>
  <si>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</si>
  <si>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</si>
  <si>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</si>
  <si>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r>
      <t xml:space="preserve">Instituto de Seguridad Laboral </t>
    </r>
    <r>
      <rPr>
        <b/>
        <vertAlign val="superscript"/>
        <sz val="11"/>
        <color theme="1"/>
        <rFont val="Arial"/>
        <family val="2"/>
      </rPr>
      <t>(2)</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</si>
  <si>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</si>
  <si>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</si>
  <si>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</si>
  <si>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</si>
  <si>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</si>
  <si>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MUTUALES</t>
  </si>
  <si>
    <r>
      <t xml:space="preserve">Instituto de Seguridad del Trabajo </t>
    </r>
    <r>
      <rPr>
        <b/>
        <vertAlign val="superscript"/>
        <sz val="11"/>
        <rFont val="Arial"/>
        <family val="2"/>
      </rPr>
      <t>(1)</t>
    </r>
  </si>
  <si>
    <r>
      <t xml:space="preserve">SUB - TOTAL MUTUALES </t>
    </r>
    <r>
      <rPr>
        <b/>
        <vertAlign val="superscript"/>
        <sz val="11"/>
        <color theme="1"/>
        <rFont val="Arial"/>
        <family val="2"/>
      </rPr>
      <t>(2)</t>
    </r>
  </si>
  <si>
    <r>
      <t xml:space="preserve">Instituto de Seguridad Laboral </t>
    </r>
    <r>
      <rPr>
        <b/>
        <vertAlign val="superscript"/>
        <sz val="11"/>
        <rFont val="Arial"/>
        <family val="2"/>
      </rPr>
      <t>(3)</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</si>
  <si>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</si>
  <si>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</si>
  <si>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</si>
  <si>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</si>
  <si>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</si>
  <si>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ACTIVIDAD ECONÓMICA</t>
  </si>
  <si>
    <t>Mutuales</t>
  </si>
  <si>
    <t>A.CH.S.</t>
  </si>
  <si>
    <t>C.Ch.C.</t>
  </si>
  <si>
    <t>I.S.T.</t>
  </si>
  <si>
    <t>TOTAL</t>
  </si>
  <si>
    <t>Construcción</t>
  </si>
  <si>
    <t>(a)</t>
  </si>
  <si>
    <t>(b)</t>
  </si>
  <si>
    <t>Nota: Corresponde al total de trabajadores por quienes se declararon cotizaciones, independientemente que se hayan pagado o no.</t>
  </si>
  <si>
    <t>CUADRO N° 4</t>
  </si>
  <si>
    <t>NÚMERO PROMEDIO MENSUAL DE ENTIDADES EMPLEADORAS ADHERIDAS A MUTUALIDADES, SEGÚN ACTIVIDAD ECONÓMICA Y MUTUAL</t>
  </si>
  <si>
    <t>NÚMERO PROMEDIO MENSUAL DE TRABAJADORES PROTEGIDOS POR EL SEGURO DE LA LEY N° 16.744 , SEGÚN SEXO Y ORGANISMO ADMINISTRADOR</t>
  </si>
  <si>
    <t>Hombres</t>
  </si>
  <si>
    <t>Mujeres</t>
  </si>
  <si>
    <t>ISL</t>
  </si>
  <si>
    <t>Total</t>
  </si>
  <si>
    <t>(1) Corresponde al total de trabajadores por quienes se declararon cotizaciones, independientemente que se hayan pagado o no.</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</si>
  <si>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</si>
  <si>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</si>
  <si>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</si>
  <si>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</si>
  <si>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</si>
  <si>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</si>
  <si>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</si>
  <si>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</si>
  <si>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</si>
  <si>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</si>
  <si>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</si>
  <si>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</si>
  <si>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</si>
  <si>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</si>
  <si>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</si>
  <si>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</si>
  <si>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</si>
  <si>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</si>
  <si>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</si>
  <si>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</si>
  <si>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</si>
  <si>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</si>
  <si>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</si>
  <si>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</si>
  <si>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</si>
  <si>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</si>
  <si>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</si>
  <si>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</si>
  <si>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</si>
  <si>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</si>
  <si>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</si>
  <si>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</si>
  <si>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</si>
  <si>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</si>
  <si>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</si>
  <si>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</si>
  <si>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</si>
  <si>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</si>
  <si>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</si>
  <si>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</si>
  <si>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</si>
  <si>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</si>
  <si>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</si>
  <si>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</si>
  <si>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t xml:space="preserve"> -</t>
  </si>
  <si>
    <t xml:space="preserve">Universidad Católica de Chile </t>
  </si>
  <si>
    <t>SUB - TOTAL ADMINISTRADORES DELEGADOS</t>
  </si>
  <si>
    <t xml:space="preserve">TOTAL </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</si>
  <si>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</si>
  <si>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</si>
  <si>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</si>
  <si>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</si>
  <si>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</si>
  <si>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</si>
  <si>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</si>
  <si>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</si>
  <si>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</si>
  <si>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</si>
  <si>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</si>
  <si>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</si>
  <si>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</si>
  <si>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</si>
  <si>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</si>
  <si>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</si>
  <si>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</si>
  <si>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</si>
  <si>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</si>
  <si>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</si>
  <si>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</si>
  <si>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</si>
  <si>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</si>
  <si>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</si>
  <si>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</si>
  <si>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</si>
  <si>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(4) Se actualiza cifra del año 2013 de la AChS por modificación de cifras informada en el mes de abril de 2014.</t>
  </si>
  <si>
    <r>
      <t>TOTAL ACCIDENTES DE TRAYECTO</t>
    </r>
    <r>
      <rPr>
        <b/>
        <vertAlign val="superscript"/>
        <sz val="11"/>
        <rFont val="Arial"/>
        <family val="2"/>
      </rPr>
      <t xml:space="preserve"> (2)</t>
    </r>
  </si>
  <si>
    <t>TOTAL ACCIDENTES (TRABAJO + TRAYECTO)</t>
  </si>
  <si>
    <t xml:space="preserve">TOTAL ACCIDENTES </t>
  </si>
  <si>
    <t xml:space="preserve">TAMAÑO DE LA ENTIDAD
Número de Trabajadores  </t>
  </si>
  <si>
    <t xml:space="preserve"> 01 - 9</t>
  </si>
  <si>
    <t>TOTAL ACCIDENTES</t>
  </si>
  <si>
    <t>CUADRO N° 23</t>
  </si>
  <si>
    <t>TIPO DE ACCIDENTE / MUTUAL</t>
  </si>
  <si>
    <t>TASA  TOTAL ACCIDENTES DEL TRABAJO</t>
  </si>
  <si>
    <t>TASA TOTAL ACCIDENTES DE TRAYECTO</t>
  </si>
  <si>
    <t>TASA ACCIDENTES (TRABAJO + TRAYECTO)</t>
  </si>
  <si>
    <t>CUADRO N° 24</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</si>
  <si>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</si>
  <si>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</si>
  <si>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</si>
  <si>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</si>
  <si>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</si>
  <si>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</si>
  <si>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TOTAL ACCIDENTES DEL TRABAJO</t>
  </si>
  <si>
    <t>TOTAL ACCIDENTES DE TRAYECTO</t>
  </si>
  <si>
    <t>TOTAL POR ACCIDENTES (TRABAJO + TRAYECTO)</t>
  </si>
  <si>
    <t>TOTAL POR ENFERMEDADES PROFESIONALES</t>
  </si>
  <si>
    <t>CUADRO N° 28</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</si>
  <si>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</si>
  <si>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</si>
  <si>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</si>
  <si>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</si>
  <si>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</si>
  <si>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</si>
  <si>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</si>
  <si>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</si>
  <si>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</si>
  <si>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</si>
  <si>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</si>
  <si>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</si>
  <si>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</si>
  <si>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</si>
  <si>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</si>
  <si>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</si>
  <si>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</si>
  <si>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</si>
  <si>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</si>
  <si>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</si>
  <si>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</si>
  <si>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</si>
  <si>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</si>
  <si>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</si>
  <si>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</si>
  <si>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</si>
  <si>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</si>
  <si>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</si>
  <si>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</si>
  <si>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</si>
  <si>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</si>
  <si>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</si>
  <si>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</si>
  <si>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</si>
  <si>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</si>
  <si>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</si>
  <si>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</si>
  <si>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</si>
  <si>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</si>
  <si>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</si>
  <si>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</si>
  <si>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t>Administración Delegada</t>
  </si>
  <si>
    <t xml:space="preserve">Nota: El número de subsidios iniciados incluye accidentes de trayecto.   </t>
  </si>
  <si>
    <t>(Monto en miles de $ de cada año)</t>
  </si>
  <si>
    <t>2 0 1 2</t>
  </si>
  <si>
    <t>2 0 1 3</t>
  </si>
  <si>
    <t>2 0 1 4</t>
  </si>
  <si>
    <t>Número</t>
  </si>
  <si>
    <t xml:space="preserve">Monto  </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</si>
  <si>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</si>
  <si>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</si>
  <si>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</si>
  <si>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</si>
  <si>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</si>
  <si>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</si>
  <si>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</si>
  <si>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</si>
  <si>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</si>
  <si>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</si>
  <si>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</si>
  <si>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</si>
  <si>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</si>
  <si>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(1) Invalidez Total del ISL, incluye Invalidez Parcial y Gran Invalidez, tanto en número como en el monto.</t>
  </si>
  <si>
    <t>NÚMERO DE PENSIONES DE LA LEY N° 16.744  CONCEDIDAS POR LOS ORGANISMOS ADMINISTRADORES, SEGÚN TIPO DE PENSIÓN</t>
  </si>
  <si>
    <t>TIPO  DE PENSIÓN</t>
  </si>
  <si>
    <t>Asoc. Chilena de Seg.</t>
  </si>
  <si>
    <t>Mutual de Seg. C. Ch. C.</t>
  </si>
  <si>
    <t>Inst. de Seg. del Trabajo</t>
  </si>
  <si>
    <t xml:space="preserve"> I.S.L. - ex Otras Cajas</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</si>
  <si>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</si>
  <si>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</si>
  <si>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</si>
  <si>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</si>
  <si>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</si>
  <si>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</si>
  <si>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</si>
  <si>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</si>
  <si>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</si>
  <si>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</si>
  <si>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</si>
  <si>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</si>
  <si>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</si>
  <si>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</si>
  <si>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</si>
  <si>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</si>
  <si>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</si>
  <si>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</si>
  <si>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</si>
  <si>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</si>
  <si>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</si>
  <si>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</si>
  <si>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</si>
  <si>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</si>
  <si>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</si>
  <si>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</si>
  <si>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</si>
  <si>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</si>
  <si>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</si>
  <si>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</si>
  <si>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</si>
  <si>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</si>
  <si>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</si>
  <si>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</si>
  <si>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</si>
  <si>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</si>
  <si>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</si>
  <si>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</si>
  <si>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</si>
  <si>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</si>
  <si>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</si>
  <si>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</si>
  <si>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</si>
  <si>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</si>
  <si>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</si>
  <si>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</si>
  <si>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</si>
  <si>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</si>
  <si>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</si>
  <si>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</si>
  <si>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</si>
  <si>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</si>
  <si>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</si>
  <si>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</si>
  <si>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</si>
  <si>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</si>
  <si>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</si>
  <si>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</si>
  <si>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</si>
  <si>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</si>
  <si>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</si>
  <si>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</si>
  <si>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</si>
  <si>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</si>
  <si>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</si>
  <si>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</si>
  <si>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</si>
  <si>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</si>
  <si>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</si>
  <si>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</si>
  <si>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</si>
  <si>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</si>
  <si>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</si>
  <si>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</si>
  <si>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</si>
  <si>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</si>
  <si>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</si>
  <si>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</si>
  <si>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</si>
  <si>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</si>
  <si>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</si>
  <si>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</si>
  <si>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</si>
  <si>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</si>
  <si>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</si>
  <si>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</si>
  <si>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</si>
  <si>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</si>
  <si>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</si>
  <si>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</si>
  <si>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</si>
  <si>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</si>
  <si>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</si>
  <si>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</si>
  <si>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</si>
  <si>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</si>
  <si>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</si>
  <si>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</si>
  <si>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</si>
  <si>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</si>
  <si>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</si>
  <si>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</si>
  <si>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</si>
  <si>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</si>
  <si>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</si>
  <si>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</si>
  <si>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</si>
  <si>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</si>
  <si>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</si>
  <si>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</si>
  <si>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</si>
  <si>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</si>
  <si>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</si>
  <si>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</si>
  <si>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</si>
  <si>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</si>
  <si>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</si>
  <si>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</si>
  <si>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</si>
  <si>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</si>
  <si>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</si>
  <si>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</si>
  <si>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</si>
  <si>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Continuación cuadro N°43</t>
  </si>
  <si>
    <t xml:space="preserve"> PARA PENSIONADOS DE 75 AÑOS Y MÁS</t>
  </si>
  <si>
    <t>CUADRO Nº 44</t>
  </si>
  <si>
    <t>LÍMITE MAXIMO INICIAL DE PENSIONES</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</si>
  <si>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</si>
  <si>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</si>
  <si>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</si>
  <si>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</si>
  <si>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</si>
  <si>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</si>
  <si>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</si>
  <si>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</si>
  <si>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</si>
  <si>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</si>
  <si>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</si>
  <si>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</si>
  <si>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</si>
  <si>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</si>
  <si>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</si>
  <si>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</si>
  <si>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</si>
  <si>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</si>
  <si>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</si>
  <si>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</si>
  <si>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</si>
  <si>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</si>
  <si>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</si>
  <si>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</si>
  <si>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</si>
  <si>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</si>
  <si>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</si>
  <si>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</si>
  <si>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</si>
  <si>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</si>
  <si>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</si>
  <si>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</si>
  <si>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</si>
  <si>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</si>
  <si>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</si>
  <si>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</si>
  <si>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</si>
  <si>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</si>
  <si>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</si>
  <si>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</si>
  <si>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</si>
  <si>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</si>
  <si>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</si>
  <si>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</si>
  <si>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</si>
  <si>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</si>
  <si>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</si>
  <si>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</si>
  <si>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</si>
  <si>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DIC. 2010</t>
  </si>
  <si>
    <t>NOV.2010</t>
  </si>
  <si>
    <t>NOV.2011</t>
  </si>
  <si>
    <t>PENSIONES MÍNIMAS,  ART. 26 LEY Nº 15.386</t>
  </si>
  <si>
    <t>PARA BENEFICIARIOS DE 70 AÑOS DE EDAD O MÁS</t>
  </si>
  <si>
    <t>PENSIONES ASISTENCIALES,  ART. 27 LEY Nº 15.386</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</si>
  <si>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</si>
  <si>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</si>
  <si>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</si>
  <si>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</si>
  <si>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</si>
  <si>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</si>
  <si>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</si>
  <si>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</si>
  <si>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</si>
  <si>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</si>
  <si>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</si>
  <si>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L E G I S L A C I Ó N</t>
  </si>
  <si>
    <t>FECHA DE APLIC.</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</si>
  <si>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</si>
  <si>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</si>
  <si>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</si>
  <si>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</si>
  <si>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</si>
  <si>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</si>
  <si>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</si>
  <si>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</si>
  <si>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</si>
  <si>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</si>
  <si>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</si>
  <si>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</si>
  <si>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</si>
  <si>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</si>
  <si>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</si>
  <si>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</si>
  <si>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</si>
  <si>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</si>
  <si>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</si>
  <si>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</si>
  <si>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</si>
  <si>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</si>
  <si>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</si>
  <si>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</si>
  <si>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</si>
  <si>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</si>
  <si>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</si>
  <si>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</si>
  <si>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</si>
  <si>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</si>
  <si>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</si>
  <si>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</si>
  <si>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</si>
  <si>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</si>
  <si>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</si>
  <si>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</si>
  <si>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</si>
  <si>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</si>
  <si>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</si>
  <si>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</si>
  <si>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</si>
  <si>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</si>
  <si>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</si>
  <si>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</si>
  <si>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</si>
  <si>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</si>
  <si>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</si>
  <si>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</si>
  <si>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</si>
  <si>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</si>
  <si>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</si>
  <si>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</si>
  <si>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</si>
  <si>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</si>
  <si>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</si>
  <si>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</si>
  <si>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</si>
  <si>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</si>
  <si>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</si>
  <si>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</si>
  <si>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</si>
  <si>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</si>
  <si>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</si>
  <si>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</si>
  <si>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</si>
  <si>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</si>
  <si>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</si>
  <si>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</si>
  <si>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</si>
  <si>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</si>
  <si>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</si>
  <si>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</si>
  <si>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</si>
  <si>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</si>
  <si>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</si>
  <si>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</si>
  <si>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</si>
  <si>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</si>
  <si>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</si>
  <si>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</si>
  <si>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</si>
  <si>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</si>
  <si>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</si>
  <si>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</si>
  <si>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</si>
  <si>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</si>
  <si>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</si>
  <si>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</si>
  <si>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</si>
  <si>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</si>
  <si>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</si>
  <si>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</si>
  <si>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</si>
  <si>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</si>
  <si>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</si>
  <si>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</si>
  <si>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</si>
  <si>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</si>
  <si>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</si>
  <si>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</si>
  <si>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</si>
  <si>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</si>
  <si>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</si>
  <si>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</si>
  <si>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</si>
  <si>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</si>
  <si>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</si>
  <si>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</si>
  <si>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</si>
  <si>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</si>
  <si>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</si>
  <si>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</si>
  <si>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</si>
  <si>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</si>
  <si>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</si>
  <si>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</si>
  <si>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</si>
  <si>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</si>
  <si>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</si>
  <si>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</si>
  <si>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</si>
  <si>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</si>
  <si>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</si>
  <si>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</si>
  <si>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</si>
  <si>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</si>
  <si>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</si>
  <si>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</si>
  <si>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</si>
  <si>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</si>
  <si>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</si>
  <si>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</si>
  <si>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</si>
  <si>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</si>
  <si>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</si>
  <si>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</si>
  <si>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</si>
  <si>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</si>
  <si>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</si>
  <si>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</si>
  <si>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</si>
  <si>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</si>
  <si>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</si>
  <si>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</si>
  <si>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</si>
  <si>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</si>
  <si>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</si>
  <si>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</si>
  <si>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</si>
  <si>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</si>
  <si>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</si>
  <si>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</si>
  <si>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</si>
  <si>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</si>
  <si>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</si>
  <si>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</si>
  <si>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</si>
  <si>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</si>
  <si>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</si>
  <si>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</si>
  <si>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</si>
  <si>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</si>
  <si>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</si>
  <si>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</si>
  <si>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</si>
  <si>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</si>
  <si>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</si>
  <si>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</si>
  <si>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</si>
  <si>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</si>
  <si>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</si>
  <si>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</si>
  <si>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</si>
  <si>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</si>
  <si>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</si>
  <si>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</si>
  <si>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</si>
  <si>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</si>
  <si>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</si>
  <si>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</si>
  <si>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</si>
  <si>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</si>
  <si>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</si>
  <si>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</si>
  <si>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</si>
  <si>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</si>
  <si>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</si>
  <si>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</si>
  <si>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</si>
  <si>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</si>
  <si>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</si>
  <si>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</si>
  <si>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</si>
  <si>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</si>
  <si>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</si>
  <si>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</si>
  <si>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</si>
  <si>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</si>
  <si>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</si>
  <si>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</si>
  <si>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</si>
  <si>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</si>
  <si>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</si>
  <si>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</si>
  <si>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</si>
  <si>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</si>
  <si>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</si>
  <si>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</si>
  <si>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</si>
  <si>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</si>
  <si>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</si>
  <si>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</si>
  <si>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</si>
  <si>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</si>
  <si>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</si>
  <si>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</si>
  <si>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</si>
  <si>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</si>
  <si>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</si>
  <si>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</si>
  <si>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</si>
  <si>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</si>
  <si>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</si>
  <si>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</si>
  <si>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</si>
  <si>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</si>
  <si>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</si>
  <si>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</si>
  <si>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</si>
  <si>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</si>
  <si>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</si>
  <si>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</si>
  <si>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</si>
  <si>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</si>
  <si>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</si>
  <si>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</si>
  <si>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</si>
  <si>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</si>
  <si>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</si>
  <si>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</si>
  <si>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</si>
  <si>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</si>
  <si>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</si>
  <si>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</si>
  <si>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</si>
  <si>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</si>
  <si>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</si>
  <si>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</si>
  <si>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</si>
  <si>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</si>
  <si>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</si>
  <si>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</si>
  <si>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</si>
  <si>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</si>
  <si>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</si>
  <si>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</si>
  <si>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</si>
  <si>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</si>
  <si>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</si>
  <si>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</si>
  <si>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</si>
  <si>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</si>
  <si>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</si>
  <si>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</si>
  <si>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</si>
  <si>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</si>
  <si>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</si>
  <si>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</si>
  <si>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</si>
  <si>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</si>
  <si>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</si>
  <si>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</si>
  <si>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</si>
  <si>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</si>
  <si>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</si>
  <si>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</si>
  <si>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</si>
  <si>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</si>
  <si>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</si>
  <si>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</si>
  <si>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</si>
  <si>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FECHA DE PAGO</t>
  </si>
  <si>
    <t>LEGISLACIÓN</t>
  </si>
  <si>
    <t>Ley N° 19.985</t>
  </si>
  <si>
    <t>REGIÓN</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</si>
  <si>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</si>
  <si>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</si>
  <si>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</si>
  <si>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</si>
  <si>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t>CUADRO N° 30</t>
  </si>
  <si>
    <t>NÚMERO DE FALLECIDOS POR ACCIDENTES DEL TRABAJO, SEGÚN TIPO DE ACCIDENTE,  REGIÓN Y ORGANISMO ADMINISTRADOR</t>
  </si>
  <si>
    <t>NÚMERO DE FALLECIDOS POR ACCIDENTES DEL TRABAJO, SEGÚN TIPO DE ACCIDENTE,  ACTIVIDAD ECONÓMICA Y ORGANISMO ADMINISTRADOR</t>
  </si>
  <si>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</si>
  <si>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</si>
  <si>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</si>
  <si>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</si>
  <si>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</si>
  <si>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</si>
  <si>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</si>
  <si>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</si>
  <si>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</si>
  <si>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CUADRO N° 5</t>
  </si>
  <si>
    <t>CUADRO N° 6</t>
  </si>
  <si>
    <t>CUADRO Nº 7</t>
  </si>
  <si>
    <t>CUADRO Nº 8</t>
  </si>
  <si>
    <t>CUADRO Nº 12</t>
  </si>
  <si>
    <t>CUADRO N° 10</t>
  </si>
  <si>
    <t>CUADRO Nº 19</t>
  </si>
  <si>
    <t>CUADRO Nº 20</t>
  </si>
  <si>
    <t>CUADRO N° 25</t>
  </si>
  <si>
    <t>CUADRO N° 32</t>
  </si>
  <si>
    <t>CUADRO N° 33</t>
  </si>
  <si>
    <t>CUADRO N° 34</t>
  </si>
  <si>
    <t>CUADRO N° 35</t>
  </si>
  <si>
    <t>MONTO TOTAL PAGADO EN SUBSIDIOS POR ACCIDENTES DEL TRABAJO, DE TRAYECTO Y ENFERMEDADES PROFESIONALES, SEGÚN MUTUAL</t>
  </si>
  <si>
    <t>NÚMERO PROMEDIO MENSUAL DE TRABAJADORES PROTEGIDOS POR EL SEGURO DE LA LEY N° 16.744</t>
  </si>
  <si>
    <t>NÚMERO PROMEDIO MENSUAL DE ENTIDADES EMPLEADORAS COTIZANTES DE LA LEY N° 16.744, SEGÚN ORGANISMOS ADMINISTRADORES</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</si>
  <si>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</si>
  <si>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</si>
  <si>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</si>
  <si>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</si>
  <si>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</si>
  <si>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</si>
  <si>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</si>
  <si>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</si>
  <si>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49</t>
  </si>
  <si>
    <t>CUADRO Nº 50</t>
  </si>
  <si>
    <t>CUADRO Nº 51</t>
  </si>
  <si>
    <t>CUADRO Nº 56</t>
  </si>
  <si>
    <t>NÚMERO PROMEDIO MENSUAL DE TRABAJADORES PROTEGIDOS POR EL SEGURO DE LA LEY Nº 16.744 , SEGÚN SEXO Y ACTIVIDAD ECONÓMICA</t>
  </si>
  <si>
    <t>(En $ de c/año)</t>
  </si>
  <si>
    <t>REMUNERACIÓN  MÍNIMA  IMPONIBLE DE TRABAJADORES DE CASA PARTICULAR</t>
  </si>
  <si>
    <t>1998  -  2003</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</si>
  <si>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</si>
  <si>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</si>
  <si>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</si>
  <si>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</si>
  <si>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</si>
  <si>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</si>
  <si>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</si>
  <si>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</si>
  <si>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(Por 100.000 trabajadores)</t>
  </si>
  <si>
    <t>(Monto en miles de pesos)</t>
  </si>
  <si>
    <r>
      <t xml:space="preserve">Mutuales </t>
    </r>
    <r>
      <rPr>
        <b/>
        <vertAlign val="superscript"/>
        <sz val="11"/>
        <rFont val="Arial"/>
        <family val="2"/>
      </rPr>
      <t>(1)</t>
    </r>
  </si>
  <si>
    <r>
      <t>ISL</t>
    </r>
    <r>
      <rPr>
        <b/>
        <vertAlign val="superscript"/>
        <sz val="11"/>
        <rFont val="Arial"/>
        <family val="2"/>
      </rPr>
      <t>(2)</t>
    </r>
  </si>
  <si>
    <t>CUADRO Nº 15</t>
  </si>
  <si>
    <t xml:space="preserve">NÚMERO PROMEDIO MENSUAL DE TRABAJADORES POR LOS QUE SE COTIZÓ PARA EL SEGURO DE LA LEY Nº 16.744, POR ACTIVIDAD ECONÓMICA Y ORGANISMO ADMINISTRADOR </t>
  </si>
  <si>
    <t xml:space="preserve">PENSIONES ASISTENCIALES,  ART. 26 LEY Nº 15.386 </t>
  </si>
  <si>
    <t>Pesca</t>
  </si>
  <si>
    <t>2 0 1 5</t>
  </si>
  <si>
    <t>Agricultura, ganadería, caza y silvicultura</t>
  </si>
  <si>
    <t>Explotación de minas y canteras</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</si>
  <si>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</si>
  <si>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</si>
  <si>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</si>
  <si>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</si>
  <si>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</si>
  <si>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</si>
  <si>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</si>
  <si>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</si>
  <si>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</si>
  <si>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</si>
  <si>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</si>
  <si>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</si>
  <si>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</si>
  <si>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 xml:space="preserve">Nota: No incluye accidentes de trayecto.
        </t>
  </si>
  <si>
    <t>NÚMERO DE SUBSIDIOS INICIADOS POR ACCIDENTES DEL TRABAJO, DE TRAYECTO Y ENFERMEDADES PROFESIONALES, SEGÚN MUTUAL POR SEXO</t>
  </si>
  <si>
    <t>NÚMERO PROMEDIO MENSUAL Y MONTOS TOTALES DE LAS PENSIONES  DE LA LEY N° 16.744, EMITIDAS A PAGO, SEGÚN ORGANISMO ADMINISTRADOR Y TIPO DE PENSIÓN Y SEXO</t>
  </si>
  <si>
    <t>CUADRO N° 36</t>
  </si>
  <si>
    <t>CUADRO N° 37</t>
  </si>
  <si>
    <t>CUADRO N° 38</t>
  </si>
  <si>
    <t>CUADRO Nº 47</t>
  </si>
  <si>
    <t>CUADRO Nº 55</t>
  </si>
  <si>
    <t>CUADRO Nº 57</t>
  </si>
  <si>
    <t>NÚMERO DE DÍAS DE SUBSIDIO PAGADOS POR ACCIDENTES DEL TRABAJO, DE TRAYECTO Y ENFERMEDADES PROFESIONALES, SEGÚN MUTUAL POR SEXO</t>
  </si>
  <si>
    <t>Ley N°20.883</t>
  </si>
  <si>
    <t>Por c/pensionado, más $11.586 por cada causante de Asignación Familiar acreditado.</t>
  </si>
  <si>
    <t xml:space="preserve"> Diciembre 2015</t>
  </si>
  <si>
    <t>DIC.2015</t>
  </si>
  <si>
    <t xml:space="preserve"> DIC 2015</t>
  </si>
  <si>
    <t xml:space="preserve"> 1-JUL-2015</t>
  </si>
  <si>
    <t>REGION</t>
  </si>
  <si>
    <t>REGIONES</t>
  </si>
  <si>
    <t>CUADRO Nº 53</t>
  </si>
  <si>
    <t>(2) Corresponde a pensiones del art.1° transitorio de la Ley N°16.744</t>
  </si>
  <si>
    <r>
      <t xml:space="preserve">Otras Pensiones </t>
    </r>
    <r>
      <rPr>
        <vertAlign val="superscript"/>
        <sz val="11"/>
        <rFont val="Arial"/>
        <family val="2"/>
      </rPr>
      <t>(2)</t>
    </r>
  </si>
  <si>
    <t xml:space="preserve">NÚMERO PROMEDIO MENSUAL DE TRABAJADORES PROTEGIDOS POR EL SEGURO DE LA LEY N° 16.744, SEGÚN REGIÓN Y MUTUAL   </t>
  </si>
  <si>
    <t>NÚMERO PROMEDIO MENSUAL DE ENTIDADES EMPLEADORAS COTIZANTES DE LA LEY Nº 16.744, POR ACTIVIDAD ECONÓMICA Y MUTUAL</t>
  </si>
  <si>
    <t>NÚMERO PROMEDIO MENSUAL DE ENTIDADES EMPLEADORAS COTIZANTES DE LA LEY Nº 16.744, POR REGIÓN Y MUTUAL</t>
  </si>
  <si>
    <r>
      <t>NÚMERO DE ACCIDENTES, DEL TRABAJO</t>
    </r>
    <r>
      <rPr>
        <b/>
        <sz val="11"/>
        <rFont val="Arial"/>
        <family val="2"/>
      </rPr>
      <t>, DE TRAYECTO</t>
    </r>
    <r>
      <rPr>
        <b/>
        <vertAlign val="superscript"/>
        <sz val="11"/>
        <rFont val="Arial"/>
        <family val="2"/>
      </rPr>
      <t xml:space="preserve"> </t>
    </r>
    <r>
      <rPr>
        <b/>
        <sz val="11"/>
        <rFont val="Arial"/>
        <family val="2"/>
      </rPr>
      <t>Y DE ENFERMEDADES PROFESIONALES</t>
    </r>
    <r>
      <rPr>
        <b/>
        <sz val="11"/>
        <rFont val="Arial"/>
        <family val="2"/>
      </rPr>
      <t>, SEGÚN MUTUAL Y SEXO</t>
    </r>
  </si>
  <si>
    <r>
      <t>NÚMERO DE ACCIDENTES DEL TRABAJO</t>
    </r>
    <r>
      <rPr>
        <b/>
        <sz val="11"/>
        <rFont val="Arial"/>
        <family val="2"/>
      </rPr>
      <t>, DE TRAYECTO</t>
    </r>
    <r>
      <rPr>
        <b/>
        <sz val="11"/>
        <rFont val="Arial"/>
        <family val="2"/>
      </rPr>
      <t xml:space="preserve"> Y DE ENFERMEDADES PROFESIONALES</t>
    </r>
    <r>
      <rPr>
        <b/>
        <sz val="11"/>
        <rFont val="Arial"/>
        <family val="2"/>
      </rPr>
      <t>, REGIÓN Y MUTUAL</t>
    </r>
  </si>
  <si>
    <r>
      <t>NÚMERO DE ACCIDENTES DEL TRABAJO</t>
    </r>
    <r>
      <rPr>
        <b/>
        <sz val="11"/>
        <rFont val="Arial"/>
        <family val="2"/>
      </rPr>
      <t>, DE TRAYECTO</t>
    </r>
    <r>
      <rPr>
        <b/>
        <sz val="11"/>
        <rFont val="Arial"/>
        <family val="2"/>
      </rPr>
      <t xml:space="preserve"> Y DE ENFERMEDADES PROFESIONALES</t>
    </r>
    <r>
      <rPr>
        <b/>
        <vertAlign val="superscript"/>
        <sz val="11"/>
        <rFont val="Arial"/>
        <family val="2"/>
      </rPr>
      <t>,</t>
    </r>
    <r>
      <rPr>
        <b/>
        <sz val="11"/>
        <rFont val="Arial"/>
        <family val="2"/>
      </rPr>
      <t xml:space="preserve"> SEGÚN ACTIVIDAD ECONÓMICA Y MUTUAL</t>
    </r>
  </si>
  <si>
    <r>
      <t>ACCIDENTES DE TRAYECTO</t>
    </r>
    <r>
      <rPr>
        <b/>
        <vertAlign val="superscript"/>
        <sz val="11"/>
        <rFont val="Arial"/>
        <family val="2"/>
      </rPr>
      <t xml:space="preserve"> (2)</t>
    </r>
  </si>
  <si>
    <r>
      <t>NÚMERO DE ACCIDENTES DEL TRABAJO</t>
    </r>
    <r>
      <rPr>
        <b/>
        <sz val="11"/>
        <rFont val="Arial"/>
        <family val="2"/>
      </rPr>
      <t>, DE TRAYECTO</t>
    </r>
    <r>
      <rPr>
        <b/>
        <sz val="11"/>
        <rFont val="Arial"/>
        <family val="2"/>
      </rPr>
      <t xml:space="preserve"> Y DE ENFERMEDADES PROFESIONALES</t>
    </r>
    <r>
      <rPr>
        <b/>
        <sz val="11"/>
        <rFont val="Arial"/>
        <family val="2"/>
      </rPr>
      <t>, SEGÚN ACTIVIDAD ECONÓMICA Y SEXO</t>
    </r>
  </si>
  <si>
    <r>
      <t xml:space="preserve">ACCIDENTES DEL TRABAJO </t>
    </r>
    <r>
      <rPr>
        <b/>
        <vertAlign val="superscript"/>
        <sz val="11"/>
        <color theme="1"/>
        <rFont val="Arial"/>
        <family val="2"/>
      </rPr>
      <t>(1)</t>
    </r>
  </si>
  <si>
    <r>
      <t xml:space="preserve">ACCIDENTES DE TRAYECTO </t>
    </r>
    <r>
      <rPr>
        <b/>
        <vertAlign val="superscript"/>
        <sz val="11"/>
        <color theme="1"/>
        <rFont val="Arial"/>
        <family val="2"/>
      </rPr>
      <t>(2)</t>
    </r>
  </si>
  <si>
    <r>
      <t xml:space="preserve">ENFERMEDADES PROFESIONALES </t>
    </r>
    <r>
      <rPr>
        <b/>
        <vertAlign val="superscript"/>
        <sz val="11"/>
        <color theme="1"/>
        <rFont val="Arial"/>
        <family val="2"/>
      </rPr>
      <t>(3)</t>
    </r>
  </si>
  <si>
    <t>NÚMERO DE ACCIDENTES DEL TRABAJO, DE TRAYECTO Y DE ENFERMEDADES PROFESIONALES, SEGÚN TAMAÑO DE LA ENTIDAD EMPLEADORA Y MUTUAL</t>
  </si>
  <si>
    <r>
      <t>TASAS DE ACCIDENTABILIDAD POR ACCIDENTES DEL TRABAJO</t>
    </r>
    <r>
      <rPr>
        <b/>
        <sz val="12"/>
        <rFont val="Arial"/>
        <family val="2"/>
      </rPr>
      <t xml:space="preserve"> Y DE TRAYECTO</t>
    </r>
    <r>
      <rPr>
        <b/>
        <sz val="12"/>
        <rFont val="Arial"/>
        <family val="2"/>
      </rPr>
      <t>, SEGÚN MUTUAL</t>
    </r>
  </si>
  <si>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</si>
  <si>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</si>
  <si>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NÚMERO PROMEDIO DE DÍAS PERDIDOS POR CADA ACCIDENTES DEL TRABAJO, DE TRAYECTO Y POR ENFERMEDADES PROFESIONALES, SEGÚN  MUTUAL</t>
  </si>
  <si>
    <r>
      <t>TASAS DE ACCIDENTABILIDAD POR ACCIDENTES DEL TRABAJO Y DE TRAYECTO</t>
    </r>
    <r>
      <rPr>
        <b/>
        <sz val="12"/>
        <rFont val="Arial"/>
        <family val="2"/>
      </rPr>
      <t>, SEGÚN ACTIVIDAD ECONÓMICA Y MUTUAL</t>
    </r>
  </si>
  <si>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</si>
  <si>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</si>
  <si>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Nota: Número promedio de días perdidos se obtiene dividiendo el total de días perdidos por el total de accidentes</t>
  </si>
  <si>
    <t>NÚMERO DE DÍAS PERDIDOS POR ACCIDENTES DEL TRABAJO, DE TRAYECTO Y POR ENFERMEDADES PROFESIONALES, SEGÚN  MUTUAL</t>
  </si>
  <si>
    <t>NÚMERO PROMEDIO DE DÍAS PERDIDOS POR ACCIDENTES DEL TRABAJO Y DE TRAYECTO, SEGÚN TAMAÑO DE LA ENTIDAD EMPLEADORA Y MUTUAL</t>
  </si>
  <si>
    <t>NÚMERO DE DÍAS PERDIDOS POR ACCIDENTES DEL TRABAJO, DE TRAYECTO Y POR ENFERMEDADES PROFESIONALES, SEGÚN TAMAÑO DE LA ENTIDAD EMPLEADORA Y MUTUAL</t>
  </si>
  <si>
    <r>
      <t>TASA  DE MORTALIDAD POR ACCIDENTES DEL TRABAJO</t>
    </r>
    <r>
      <rPr>
        <b/>
        <sz val="12"/>
        <rFont val="Arial"/>
        <family val="2"/>
      </rPr>
      <t>, POR ACTIVIDAD ECONÓMICA Y ORGANISMO ADMINISTRADOR</t>
    </r>
  </si>
  <si>
    <t>Tasa de mortalidad por accidentes del trabajo corresponde al número de fallecidos por accidentes del trabajo dividido por el número de trabajadores protegidos, por 100.000.</t>
  </si>
  <si>
    <t>Nota: Corresponde al total de entidades empleadoras que declararon cotizaciones, independientemente que se hayan pagado o no.</t>
  </si>
  <si>
    <t>(Monto en $)</t>
  </si>
  <si>
    <t>(3) Se entiende por "enfermedades profesionales" el total de enfermedades profesionales diagnosticadas a los trabajadores protegidos.A contar del año 2015, se incorporan al registro de enfermedades profesionales a aquellas que causan incapacidad permanente o muerte sin tiempo perdido. Los totales de 2014 y 2015 incluyen estos casos.</t>
  </si>
  <si>
    <r>
      <t xml:space="preserve">NÚMERO DE DÍAS PERDIDOS POR ENFERMEDADES PROFESIONALES </t>
    </r>
    <r>
      <rPr>
        <b/>
        <vertAlign val="superscript"/>
        <sz val="11"/>
        <rFont val="Arial"/>
        <family val="2"/>
      </rPr>
      <t>(1)</t>
    </r>
  </si>
  <si>
    <t>(1) Los valores de 2014 y 2015 sólo incluyen casos de enfermedades profesionales sin tiempo perdido, de modo de que sean comparables con la serie de datos anteriores a 2014.</t>
  </si>
  <si>
    <t>NÚMERO PROMEDIO DE DÍAS PERDIDOS POR CADA ACCIDENTES DEL TRABAJO Y DE TRAYECTO, SEGÚN ACTIVIDAD ECONÓMICA Y MUTUAL</t>
  </si>
  <si>
    <t>NÚMERO DE DÍAS PERDIDOS POR ACCIDENTES DEL TRABAJO, DE TRAYECTO Y POR ENFERMEDADES PROFESIONALES, SEGÚN ACTIVIDAD ECONÓMICA Y MUTUAL</t>
  </si>
  <si>
    <t>2012  -  2016</t>
  </si>
  <si>
    <t xml:space="preserve"> 2012 - 2016</t>
  </si>
  <si>
    <t>2015  -  2016</t>
  </si>
  <si>
    <t xml:space="preserve"> 2015 - 2016</t>
  </si>
  <si>
    <t>2 0 1 6</t>
  </si>
  <si>
    <t>2012 - 2016</t>
  </si>
  <si>
    <t>2012 -  2016</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</si>
  <si>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</si>
  <si>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</si>
  <si>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(1) Fuente: A contar del año 2011, informa la Subsecretaría de Salud Pública.</t>
  </si>
  <si>
    <t>1988   -  2016</t>
  </si>
  <si>
    <t xml:space="preserve"> 1-JUL-2016</t>
  </si>
  <si>
    <t xml:space="preserve"> DIC 2016</t>
  </si>
  <si>
    <t>2005 - 2016</t>
  </si>
  <si>
    <t xml:space="preserve"> 1979  -  2016</t>
  </si>
  <si>
    <t>2006  -  2016</t>
  </si>
  <si>
    <t xml:space="preserve"> 2006 - 2016</t>
  </si>
  <si>
    <t>DIC. 2016</t>
  </si>
  <si>
    <t xml:space="preserve"> Diciembre 2016</t>
  </si>
  <si>
    <t>1974 - 2016</t>
  </si>
  <si>
    <t>2006 - 2016</t>
  </si>
  <si>
    <t>1985 - 2016</t>
  </si>
  <si>
    <t>1997 - 2016</t>
  </si>
  <si>
    <t>HOMBRE</t>
  </si>
  <si>
    <t>MUJER</t>
  </si>
  <si>
    <t>NÚMERO DE FALLECIDOS POR ACCIDENTES DEL TRABAJO, REGIÓN Y SEXO</t>
  </si>
  <si>
    <t>CUADRO N° 61</t>
  </si>
  <si>
    <t>CUADRO Nº 60</t>
  </si>
  <si>
    <t>CUADRO Nº 58</t>
  </si>
  <si>
    <t>CUADRO Nº 54</t>
  </si>
  <si>
    <t>CUADRO Nº 52</t>
  </si>
  <si>
    <t>CUADRO N° 39</t>
  </si>
  <si>
    <t>1993 - 2016</t>
  </si>
  <si>
    <t>Ley N°20.971</t>
  </si>
  <si>
    <t>Por c/pensionado, más $9.447 por cada causante de Asignación Familiar acreditado.</t>
  </si>
  <si>
    <t>Por c/pensionado, más $9.154 por cada causante de Asignación Familiar acreditado.</t>
  </si>
  <si>
    <t>Por c/pensionado, más $11.957 por cada causante de Asignación Familiar acreditado.</t>
  </si>
  <si>
    <t>Ley N° 20.642</t>
  </si>
  <si>
    <t>Ley N° 20.799</t>
  </si>
  <si>
    <t>Ley N° 20.971</t>
  </si>
  <si>
    <r>
      <t xml:space="preserve">  I.S.L. ex - SSS</t>
    </r>
    <r>
      <rPr>
        <b/>
        <vertAlign val="superscript"/>
        <sz val="11"/>
        <rFont val="Arial"/>
        <family val="2"/>
      </rPr>
      <t>(1)</t>
    </r>
  </si>
  <si>
    <t>(1) A contar del año 2015 el dato de indemnizaciones de I.S.L. ex-SSS, va incluido en I.S.L. ex-Otras Cajas</t>
  </si>
  <si>
    <t>(2) Solo se cuenta con la información de enero a octubre de 2016 de la Subsecretaría de Salud Pública.</t>
  </si>
  <si>
    <r>
      <t xml:space="preserve">I.S.L. ex-SSS </t>
    </r>
    <r>
      <rPr>
        <vertAlign val="superscript"/>
        <sz val="11"/>
        <rFont val="Arial"/>
        <family val="2"/>
      </rPr>
      <t>(1) (2)</t>
    </r>
  </si>
  <si>
    <t>I.S.L. ex-Otras Cajas</t>
  </si>
  <si>
    <t>(b) Cifras fijadas en el artículo transitorio de la Ley N°20.279. Se iguala dicha remuneración al 100% del Ingreso Mínimo Mensual.</t>
  </si>
  <si>
    <r>
      <t xml:space="preserve">TOTAL </t>
    </r>
    <r>
      <rPr>
        <b/>
        <vertAlign val="superscript"/>
        <sz val="11"/>
        <rFont val="Arial"/>
        <family val="2"/>
      </rPr>
      <t>(3)</t>
    </r>
  </si>
  <si>
    <t>DIC.2016</t>
  </si>
  <si>
    <t>CUADRO N°9</t>
  </si>
  <si>
    <t>NÚMERO PROMEDIO MENSUAL DE TRABAJADORES PROTEGIDOS POR EL SEGURO DE LA LEY N° 16.744, SEGÚN TAMAÑO DE LA ENTIDAD EMPLEADORA Y ORGANISMO ADMINISTRADOR</t>
  </si>
  <si>
    <t>Total Mutuales</t>
  </si>
  <si>
    <r>
      <t>ISL</t>
    </r>
    <r>
      <rPr>
        <b/>
        <vertAlign val="superscript"/>
        <sz val="12"/>
        <color theme="1"/>
        <rFont val="Arial"/>
        <family val="2"/>
      </rPr>
      <t>(1)</t>
    </r>
  </si>
  <si>
    <r>
      <t xml:space="preserve">NÚMERO PROMEDIO MENSUAL DE ENTIDADES EMPLEADORAS </t>
    </r>
    <r>
      <rPr>
        <b/>
        <sz val="12"/>
        <color theme="1"/>
        <rFont val="Arial"/>
        <family val="2"/>
      </rPr>
      <t>ADHERIDAS</t>
    </r>
    <r>
      <rPr>
        <b/>
        <sz val="12"/>
        <rFont val="Arial"/>
        <family val="2"/>
      </rPr>
      <t xml:space="preserve"> A MUTUALES E ISL, SEGÚN TAMAÑO  Y  ORGANISMO ADMINISTRADOR</t>
    </r>
  </si>
  <si>
    <t>CUADRO Nº 14</t>
  </si>
  <si>
    <t>REMUNERACIÓN IMPONIBLE DE LOS TRABAJADORES POR LOS QUE SE COTIZÓ PARA EL SEGURO DE LA LEY N° 16.744, POR ACTIVIDAD ECONÓMICA Y ORGANISMO ADMINISTRADOR</t>
  </si>
  <si>
    <t>(Monto en milones de $)</t>
  </si>
  <si>
    <t>CUADRO Nº 21</t>
  </si>
  <si>
    <t>CUADRO Nº 22</t>
  </si>
  <si>
    <t>REMUNERACIÓN IMPONIBLE DE LOS TRABAJADORES POR LOS QUE SE COTIZÓ PARA EL SEGURO DE LA LEY N° 16.744, POR REGIÓN Y ORGANISMO ADMINISTRADOR</t>
  </si>
  <si>
    <t>CUADRO N° 40</t>
  </si>
  <si>
    <t>CUADRO N° 41</t>
  </si>
  <si>
    <t>CUADRO Nº 59</t>
  </si>
  <si>
    <t>CUADRO Nº 62</t>
  </si>
  <si>
    <t>CUADRO N° 63</t>
  </si>
  <si>
    <t>CUADRO N°64</t>
  </si>
  <si>
    <t>Indice</t>
  </si>
  <si>
    <t>CAPITULO</t>
  </si>
  <si>
    <t>MONTO UNITARIO DE LAS PENSIONES MÍNIMAS SEGÚN TIPO  1998  -  2003</t>
  </si>
  <si>
    <t>II Régimen de Cajas de Compensación de Asignación Familiar (CCAF)</t>
  </si>
  <si>
    <t>NÚMERO DE PRÉSTAMOS OTORGADOS POR LAS C.C.A.F. 2012 - 2015</t>
  </si>
  <si>
    <t>III Régimen de Subsidios por Incapacidad Laboral (SIL)</t>
  </si>
  <si>
    <t>IV Régimen de Asignación Familiar</t>
  </si>
  <si>
    <t>V Régimen de Beneficios Asistenciales</t>
  </si>
  <si>
    <t xml:space="preserve">VI Estadísticas de Licencia Médica Electrónica </t>
  </si>
  <si>
    <t>VII Estadísticas de Otros Beneficios</t>
  </si>
  <si>
    <t>VIII Estados Financieros de CCAF</t>
  </si>
  <si>
    <t>IX Servicios de Bienestar</t>
  </si>
  <si>
    <t>Introducción</t>
  </si>
  <si>
    <t xml:space="preserve">El Boletín Estadístico de Seguridad Social contiene información anual referente al comportamiento de las variables de mayor relevancia de los regímenes previsionales y asistenciales que fiscaliza la Superintendencia de Seguridad Social. </t>
  </si>
  <si>
    <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t>
  </si>
  <si>
    <t>Indica los montos unitarios de las Pensiones Mínimas y de las Bonificaciones diversas que afectan los montos de éstas, en las viudas y madre de los hijos de filiación no matrimonial.</t>
  </si>
  <si>
    <t>Informa sobre montos unitarios de los aguinaldos y bonos de invierno pagados a los pensionados de la Ley N°16.744, desde septiembre de 1985 a diciembre de  2015, y de los reajustes e incrementos aplicados a las pensiones hasta esa fecha.</t>
  </si>
  <si>
    <t>Finalmente, se presenta información sobre pagos en exceso de crédito social, clasificado por región y tramo de monto.</t>
  </si>
  <si>
    <t>Este capítulo contiene datos relacionados con los cotizantes al régimen  de Subsidios por Incapacidad Laboral, con el número de licencias médicas, de días de licencia y el monto de los Subsidios por Incapacidad Laboral de origen común, pagados por las CCAF.</t>
  </si>
  <si>
    <t>Se consigna información sobre el número de licencias que originaron subsidios con cargo a la cotización de salud  informadas por las CCAF .</t>
  </si>
  <si>
    <t>Adicionalmente, se entrega información respecto de los Subsidios por Incapacidad Laboral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</si>
  <si>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Considera dos cuadros estadísticos con el número de LME pronunciadas según el tipo de diagnóstico médico y según sea el tipo de licencia en resolución (enfermedad o accidente común, prórroga de medicina preventiva, licencia maternal, enfermedad grave del hijo menor de un año, patología del embarazo, etc.).</t>
  </si>
  <si>
    <t>NÚMERO PROMEDIO MENSUAL DE TRABAJADORES PROTEGIDOS POR EL SEGURO DE LA LEY N° 16.744  2012  -  2016</t>
  </si>
  <si>
    <t>NÚMERO PROMEDIO MENSUAL DE ENTIDADES EMPLEADORAS  ADHERIDAS A  ORGANISMOS ADMINISTRADORES DE LA LEY N° 16.744  2012  -  2016</t>
  </si>
  <si>
    <t>NÚMERO PROMEDIO MENSUAL DE TRABAJADORES PROTEGIDOS POR EL SEGURO DE LA LEY N° 16.744, SEGÚN ACTIVIDAD ECONÓMICA Y MUTUAL  2016</t>
  </si>
  <si>
    <t>NÚMERO PROMEDIO MENSUAL DE ENTIDADES EMPLEADORAS ADHERIDAS A MUTUALIDADES, SEGÚN ACTIVIDAD ECONÓMICA Y MUTUAL  2016</t>
  </si>
  <si>
    <t>NÚMERO PROMEDIO MENSUAL DE TRABAJADORES PROTEGIDOS POR EL SEGURO DE LA LEY N° 16.744 , SEGÚN SEXO Y ORGANISMO ADMINISTRADOR  2016</t>
  </si>
  <si>
    <t>NÚMERO PROMEDIO MENSUAL DE TRABAJADORES PROTEGIDOS POR EL SEGURO DE LA LEY Nº 16.744 , SEGÚN SEXO Y ACTIVIDAD ECONÓMICA  2016</t>
  </si>
  <si>
    <t>NÚMERO PROMEDIO MENSUAL DE TRABAJADORES PROTEGIDOS POR EL SEGURO DE LA LEY N° 16.744, SEGÚN REGIÓN Y MUTUAL     2016</t>
  </si>
  <si>
    <t>NÚMERO PROMEDIO MENSUAL DE ENTIDADES EMPLEADORAS  ADHERIDAS A MUTUALIDADES, SEGÚN REGIÓN Y MUTUAL  2016</t>
  </si>
  <si>
    <t>NÚMERO PROMEDIO MENSUAL DE TRABAJADORES PROTEGIDOS POR EL SEGURO DE LA LEY N° 16.744, SEGÚN TAMAÑO DE LA ENTIDAD EMPLEADORA Y ORGANISMO ADMINISTRADOR  2016</t>
  </si>
  <si>
    <t>CUADRO N° 10  NÚMERO PROMEDIO MENSUAL DE ENTIDADES EMPLEADORAS ADHERIDAS A MUTUALES E ISL, SEGÚN TAMAÑO  Y  ORGANISMO ADMINISTRADOR</t>
  </si>
  <si>
    <t>NÚMERO PROMEDIO MENSUAL DE ENTIDADES EMPLEADORAS COTIZANTES DE LA LEY N° 16.744, SEGÚN ORGANISMOS ADMINISTRADORES  2012  -  2016</t>
  </si>
  <si>
    <t>NÚMERO PROMEDIO MENSUAL DE ENTIDADES EMPLEADORAS COTIZANTES DE LA LEY Nº 16.744, POR ACTIVIDAD ECONÓMICA Y MUTUAL  2016</t>
  </si>
  <si>
    <t>NÚMERO PROMEDIO MENSUAL DE ENTIDADES EMPLEADORAS COTIZANTES DE LA LEY Nº 16.744, POR REGIÓN Y MUTUAL  2016</t>
  </si>
  <si>
    <t>NÚMERO PROMEDIO MENSUAL DE TRABAJADORES POR LOS QUE SE COTIZÓ PARA EL SEGURO DE LA LEY N° 16.744, SEGÚN ORGANISMOS ADMINISTRADORES  2012  -  2016</t>
  </si>
  <si>
    <t>NÚMERO PROMEDIO MENSUAL DE TRABAJADORES POR LOS QUE SE COTIZÓ PARA EL SEGURO DE LA LEY Nº 16.744, POR ACTIVIDAD ECONÓMICA Y ORGANISMO ADMINISTRADOR   2016</t>
  </si>
  <si>
    <t>NÚMERO PROMEDIO MENSUAL DE TRABAJADORES POR LOS QUE SE COTIZÓ PARA EL SEGURO DE LA LEY Nº 16.744, POR REGIÓN Y ORGANISMO ADMINISTRADOR  2016</t>
  </si>
  <si>
    <t>NÚMERO PROMEDIO MENSUAL DE TRABAJADORES POR LOS QUE SE COTIZÓ EN EL INSTITUTO DE SEGURIDAD LABORAL PARA EL SEGURO DE LA LEY Nº 16.744, POR REGIÓN Y ACTIVIDAD ECONÓMICA   2016</t>
  </si>
  <si>
    <t>NÚMERO PROMEDIO MENSUAL DE TRABAJADORES POR LOS QUE SE COTIZÓ EN LAS MUTUALIDADES DE EMPLEADORES PARA EL SEGURO DE LA LEY N° 16.744, POR REGIÓN Y ACTIVIDAD ECONÓMICA  2016</t>
  </si>
  <si>
    <t>REMUNERACIÓN IMPONIBLE PROMEDIO MENSUAL DE LOS TRABAJADORES POR LOS QUE SE COTIZÓ PARA EL SEGURO DE LA LEY N° 16.744, POR ACTIVIDAD ECONÓMICA Y ORGANISMO ADMINISTRADOR  2016</t>
  </si>
  <si>
    <t>REMUNERACIÓN IMPONIBLE DE LOS TRABAJADORES POR LOS QUE SE COTIZÓ PARA EL SEGURO DE LA LEY N° 16.744, POR ACTIVIDAD ECONÓMICA Y ORGANISMO ADMINISTRADOR  (Monto en milones de $)</t>
  </si>
  <si>
    <t>REMUNERACIÓN IMPONIBLE PROMEDIO MENSUAL DE LOS TRABAJADORES POR LOS QUE SE COTIZÓ PARA EL SEGURO DE LA LEY N° 16.744, POR REGIÓN Y ORGANISMO ADMINISTRADOR  (Monto en $)</t>
  </si>
  <si>
    <t>REMUNERACIÓN IMPONIBLE DE LOS TRABAJADORES POR LOS QUE SE COTIZÓ PARA EL SEGURO DE LA LEY N° 16.744, POR REGIÓN Y ORGANISMO ADMINISTRADOR  (Monto en $)</t>
  </si>
  <si>
    <t>NÚMERO DE ACCIDENTES DEL TRABAJO SEGÚN TIPO DE ACCIDENTE Y DE ENFERMEDADES PROFESIONALES, POR MUTUAL   2012 - 2016</t>
  </si>
  <si>
    <t>NÚMERO DE ACCIDENTES, DEL TRABAJO, DE TRAYECTO Y DE ENFERMEDADES PROFESIONALES, SEGÚN MUTUAL Y SEXO  2016</t>
  </si>
  <si>
    <t>NÚMERO DE ACCIDENTES DEL TRABAJO, DE TRAYECTO Y DE ENFERMEDADES PROFESIONALES, REGIÓN Y MUTUAL  2016</t>
  </si>
  <si>
    <t>NÚMERO DE ACCIDENTES DEL TRABAJO, DE TRAYECTO Y DE ENFERMEDADES PROFESIONALES, SEGÚN ACTIVIDAD ECONÓMICA Y MUTUAL  2016</t>
  </si>
  <si>
    <t>NÚMERO DE ACCIDENTES DEL TRABAJO, DE TRAYECTO Y DE ENFERMEDADES PROFESIONALES, SEGÚN ACTIVIDAD ECONÓMICA Y SEXO  2016</t>
  </si>
  <si>
    <t>NÚMERO DE ACCIDENTES DEL TRABAJO, DE TRAYECTO Y DE ENFERMEDADES PROFESIONALES, SEGÚN TAMAÑO DE LA ENTIDAD EMPLEADORA Y MUTUAL  2016</t>
  </si>
  <si>
    <t>TASAS DE ACCIDENTABILIDAD POR ACCIDENTES DEL TRABAJO Y DE TRAYECTO, SEGÚN MUTUAL   2012 - 2016</t>
  </si>
  <si>
    <t>TASAS DE ACCIDENTABILIDAD POR ACCIDENTES DEL TRABAJO Y DE TRAYECTO, SEGÚN ACTIVIDAD ECONÓMICA Y MUTUAL  2015  -  2016</t>
  </si>
  <si>
    <t>NÚMERO PROMEDIO DE DÍAS PERDIDOS POR CADA ACCIDENTES DEL TRABAJO, DE TRAYECTO Y POR ENFERMEDADES PROFESIONALES, SEGÚN  MUTUAL   2012 - 2016</t>
  </si>
  <si>
    <t>NÚMERO DE DÍAS PERDIDOS POR ACCIDENTES DEL TRABAJO, DE TRAYECTO Y POR ENFERMEDADES PROFESIONALES, SEGÚN  MUTUAL   2012 - 2016</t>
  </si>
  <si>
    <t>NÚMERO PROMEDIO DE DÍAS PERDIDOS POR CADA ACCIDENTES DEL TRABAJO Y DE TRAYECTO, SEGÚN ACTIVIDAD ECONÓMICA Y MUTUAL   2015 - 2016</t>
  </si>
  <si>
    <t>NÚMERO DE DÍAS PERDIDOS POR ACCIDENTES DEL TRABAJO, DE TRAYECTO Y POR ENFERMEDADES PROFESIONALES, SEGÚN ACTIVIDAD ECONÓMICA Y MUTUAL   2015 - 2016</t>
  </si>
  <si>
    <t>NÚMERO PROMEDIO DE DÍAS PERDIDOS POR ACCIDENTES DEL TRABAJO Y DE TRAYECTO, SEGÚN TAMAÑO DE LA ENTIDAD EMPLEADORA Y MUTUAL  2016</t>
  </si>
  <si>
    <t>NÚMERO DE DÍAS PERDIDOS POR ACCIDENTES DEL TRABAJO, DE TRAYECTO Y POR ENFERMEDADES PROFESIONALES, SEGÚN TAMAÑO DE LA ENTIDAD EMPLEADORA Y MUTUAL  2016</t>
  </si>
  <si>
    <t>NÚMERO DE FALLECIDOS POR ACCIDENTES DEL TRABAJO SEGÚN TIPO DE ACCIDENTE Y ORGANISMO ADMINISTRADOR   2012 - 2016</t>
  </si>
  <si>
    <t>NÚMERO DE FALLECIDOS POR ACCIDENTES DEL TRABAJO, SEGÚN TIPO DE ACCIDENTE,  REGIÓN Y ORGANISMO ADMINISTRADOR  2016</t>
  </si>
  <si>
    <t>NÚMERO DE FALLECIDOS POR ACCIDENTES DEL TRABAJO, REGIÓN Y SEXO  2016</t>
  </si>
  <si>
    <t>NÚMERO DE FALLECIDOS POR ACCIDENTES DEL TRABAJO, SEGÚN TIPO DE ACCIDENTE,  ACTIVIDAD ECONÓMICA Y ORGANISMO ADMINISTRADOR  2016</t>
  </si>
  <si>
    <t>NÚMERO DE FALLECIDOS POR ACCIDENTES DEL TRABAJO EN MUTUALIDADES E ISL, SEGÚN TIPO DE ACCIDENTE, POR ACTIVIDAD ECONÓMICA Y SEXO  2016</t>
  </si>
  <si>
    <t>TASA  DE MORTALIDAD POR ACCIDENTES DEL TRABAJO, POR ACTIVIDAD ECONÓMICA Y ORGANISMO ADMINISTRADOR  2016</t>
  </si>
  <si>
    <t>NÚMERO DE SUBSIDIOS INICIADOS POR ACCIDENTES DEL TRABAJO Y ENFERMEDADES PROFESIONALES, SEGÚN ORGANISMO ADMINISTRADOR   2012 - 2016</t>
  </si>
  <si>
    <t>NÚMERO DE DÍAS DE SUBSIDIO PAGADOS POR ACCIDENTES DEL TRABAJO Y ENFERMEDADES PROFESIONALES, SEGÚN ORGANISMO ADMINISTRADOR   2012 - 2016</t>
  </si>
  <si>
    <t>MONTO TOTAL PAGADO EN SUBSIDIOS POR ACCIDENTES DEL TRABAJO Y ENFERMEDADES PROFESIONALES, SEGÚN ORGANISMO ADMINISTRADOR   2012 - 2016</t>
  </si>
  <si>
    <t>NÚMERO DE SUBSIDIOS INICIADOS POR ACCIDENTES DEL TRABAJO, DE TRAYECTO Y ENFERMEDADES PROFESIONALES, SEGÚN MUTUAL POR SEXO  2016</t>
  </si>
  <si>
    <t>NÚMERO DE DÍAS DE SUBSIDIO PAGADOS POR ACCIDENTES DEL TRABAJO, DE TRAYECTO Y ENFERMEDADES PROFESIONALES, SEGÚN MUTUAL POR SEXO  2016</t>
  </si>
  <si>
    <t>MONTO TOTAL PAGADO EN SUBSIDIOS POR ACCIDENTES DEL TRABAJO, DE TRAYECTO Y ENFERMEDADES PROFESIONALES, SEGÚN MUTUAL  2016</t>
  </si>
  <si>
    <t>NÚMERO Y MONTO DE INDEMNIZACIONES POR ACCIDENTES DEL TRABAJO Y ENFERMEDADES PROFESIONALES PAGADAS SEGÚN ORGANISMO ADMINISTRADOR  2012  -  2016</t>
  </si>
  <si>
    <t>NÚMERO PROMEDIO MENSUAL Y MONTOS TOTALES DE LAS PENSIONES  DE LA LEY N° 16.744, EMITIDAS A PAGO, SEGÚN ORGANISMO ADMINISTRADOR Y TIPO DE PENSIÓN  2012 - 2016</t>
  </si>
  <si>
    <t>NÚMERO PROMEDIO MENSUAL Y MONTOS TOTALES DE LAS PENSIONES  DE LA LEY N° 16.744, EMITIDAS A PAGO, SEGÚN ORGANISMO ADMINISTRADOR Y TIPO DE PENSIÓN Y SEXO  2016</t>
  </si>
  <si>
    <t>NÚMERO DE PENSIONES DE LA LEY N° 16.744  CONCEDIDAS POR LOS ORGANISMOS ADMINISTRADORES, SEGÚN TIPO DE PENSIÓN  2012 - 2016</t>
  </si>
  <si>
    <t>MONTO  DEL  INGRESO  MÍNIMO,  SEGÚN  TIPO  Y PERÍODOS  1988   -  2016</t>
  </si>
  <si>
    <t>REMUNERACIÓN  MÍNIMA  IMPONIBLE DE TRABAJADORES DE CASA PARTICULAR  1993 - 2016</t>
  </si>
  <si>
    <t>TOPE  MÁXIMO  DE  IMPOSICIONES  2012 - 2016</t>
  </si>
  <si>
    <t>MONTO UNITARIO DE LAS PENSIONES MÍNIMAS SEGÚN TIPO  2005 - 2016</t>
  </si>
  <si>
    <t>LÍMITE MAXIMO INICIAL DE PENSIONES   1979  -  2016</t>
  </si>
  <si>
    <t>MONTO UNITARIO DE LAS BONIFICACIONES LEY 19.403 A LAS PENSIONES MÍNIMAS DE VIUDEZ Y DE LA MADRE DE LOS HIJOS DE FILIACIÓN NO MATRIMONIAL DEL CAUSANTE  2006  -  2016</t>
  </si>
  <si>
    <t>MONTO UNITARIO DE LAS BONIFICACIONES LEY 19.539 A LAS PENSIONES MÍNIMAS DE VIUDEZ Y DE LA MADRE DE LOS HIJOS  DE FILIACION NO MATRIMONIAL DEL CAUSANTE   2006 - 2016</t>
  </si>
  <si>
    <t>MONTO UNITARIO DE LAS BONIFICACIONES LEY N° 19.953 A LAS PENSIONES MÍNIMAS DE VIUDEZ Y DE LA MADRE DE LOS HIJOS DE FILIACIÓN NO MATRIMONIAL DEL CAUSANTE  2006 - 2016</t>
  </si>
  <si>
    <t>REAJUSTES E INCREMENTOS APLICABLES A LAS PENSIONES DE LA LEY N°16.744  1974 - 2016</t>
  </si>
  <si>
    <t>MONTO UNITARIO DE LOS AGUINALDOS OTORGADOS A LOS PENSIONADOS  1985 - 2016</t>
  </si>
  <si>
    <t>MONTO UNITARIO DE BONOS DE INVIERNO OTORGADOS A LOS PENSIONADOS  1997 - 2016</t>
  </si>
  <si>
    <t>* nota: la información se encuentra actualizada al 22-03-2017</t>
  </si>
  <si>
    <t>El “Boletín de Estadísticas de Seguridad Social  2016” consta de nueve capítulos, los que se detallan a continuación:</t>
  </si>
  <si>
    <t>II.- Régimen de Cajas de Compensación de Asignación Familiar (CCAF): (Cuadros N°s 65 al 93).</t>
  </si>
  <si>
    <t>NÚMERO PROMEDIO MENSUAL DE ENTIDADES EMPLEADORAS, TRABAJADORES Y PENSIONADOS AFILIADOS A LAS CAJAS DE COMPENSACIÓN DE ASIGNACIÓN FAMILIAR 2012  - 2016</t>
  </si>
  <si>
    <t>NÚMERO DE ENTIDADES EMPLEADORAS AFILIADAS A  LAS  C.C.A.F., POR ACTIVIDAD ECONÓMICA 2016</t>
  </si>
  <si>
    <t>NÚMERO DE ENTIDADES EMPLEADORAS AFILIADAS A  LAS  C.C.A.F., POR REGIONES 2016</t>
  </si>
  <si>
    <t>NÚMERO DE ENTIDADES EMPLEADORAS AFILIADAS A LAS C.C.A.F., SEGÚN REGIÓN Y ACTIVIDAD ECONÓMICA 2016</t>
  </si>
  <si>
    <t>NÚMERO PROMEDIO MENSUAL DE AFILIADOS A LAS C.C.A.F., SEGÚN SU CALIDAD Y SEXO 2016</t>
  </si>
  <si>
    <t>NÚMERO PROMEDIO MENSUAL DE TRABAJADORES AFILIADOS  A LAS C.C.A.F., POR ACTIVIDAD ECONÓMICA 2016</t>
  </si>
  <si>
    <t>NÚMERO PROMEDIO MENSUAL DE TRABAJADORES HOMBRES AFILIADOS A LAS C.C.A.F. POR ACTIVIDAD ECONÓMICA0 2016</t>
  </si>
  <si>
    <t>NÚMERO PROMEDIO MENSUAL DE TRABAJADORAS MUJERES AFILIADAS A LAS C.C.A.F., POR ACTIVIDAD ECONÓMICA 2016</t>
  </si>
  <si>
    <t>NÚMERO PROMEDIO MENSUAL DE TRABAJADORES AFILIADOS  A LAS C.C.A.F., POR REGIÓN 2016</t>
  </si>
  <si>
    <t>NÚMERO PROMEDIO MENSUAL DE TRABAJADORES HOMBRES AFILIADOS A LAS C.C.A.F., POR REGIÓN 2016</t>
  </si>
  <si>
    <t>NÚMERO PROMEDIO MENSUAL DE TRABAJADORAS MUJERES AFILIADAS A LAS C.C.A.F., POR REGIÓN 2016</t>
  </si>
  <si>
    <t>NÚMERO PROMEDIO MENSUAL DE PENSIONADOS AFILIADOS A LAS C.C.A.F., SEGÚN REGIÓN Y SEXO 2015 - 2016</t>
  </si>
  <si>
    <t>NÚMERO PROMEDIO MENSUAL DE PENSIONADOS AFILIADOS A LAS C.C.A.F., SEGÚN REGIÓN Y C.C.A.F. 2016</t>
  </si>
  <si>
    <t>NÚMERO DE PRÉSTAMOS  OTORGADOS POR LAS C.C.A.F., SEGÚN TIPO DE CRÉDITO Y AFILIADO 2016</t>
  </si>
  <si>
    <t>MONTO DE PRÉSTAMOS OTORGADOS POR LAS C.C.A.F., SEGÚN TIPO DE CRÉDITO Y AFILIADO 2016</t>
  </si>
  <si>
    <t>NÚMERO DE PRÉSTAMOS  OTORGADOS POR LAS C.C.A.F., SEGÚN TRAMO Y MONTO 2016</t>
  </si>
  <si>
    <t>MONTO DE PRÉSTAMOS  OTORGADOS POR LAS C.C.A.F., SEGÚN TRAMO Y MONTO 2016</t>
  </si>
  <si>
    <t>MONTO DE LOS PRESTAMOS  OTORGADOS POR LAS C.C.A.F. 2013 - 2016</t>
  </si>
  <si>
    <t>MONTO DE STOCK DE COLOCACIONES POR CADA C.C.A.F. 2014 - 2016</t>
  </si>
  <si>
    <t>MONTO DE STOCK DE COLOCACIONES DE LAS C.C.A.F., SEGÚN TIPO DE CRÉDITO Y AFILIADO 2016</t>
  </si>
  <si>
    <t>TASA DE INTERÉS PROMEDIO OTORGADO POR CADA CCAF A SUS AFILIADOS 2016</t>
  </si>
  <si>
    <t>NUMERO Y MONTO DE LAS CUENTAS DE AHORRO PARA LA VIVIENDA EN EL SISTEMA C.C.A.F., SEGÚN CALIDAD DEL TITULAR Y TIPO DE AHORRO 2013 - 2016</t>
  </si>
  <si>
    <t>NUMERO DE CUENTAS DE AHORRO PARA LA VIVIENDA, SEGUN TIPO DE AHORRO Y CALIDAD DEL TITULAR EN EL SISTEMA C.C.A.F. 2016</t>
  </si>
  <si>
    <t>MONTO DE LAS CUENTAS DE AHORRO PARA LA VIVIENDA, SEGUN TIPO DE AHORRO Y CALIDAD DEL TITULAR EN EL SISTEMA C.C.A.F. 2016</t>
  </si>
  <si>
    <t>PAGOS EN EXCESO DE CRÉDITO SOCIAL POR REGIÓN 2016</t>
  </si>
  <si>
    <t>NÚMERO DE PAGOS EN EXCESO DE CRÉDITO SOCIAL POR REGIÓN 2016</t>
  </si>
  <si>
    <t>PAGOS EN EXCESO DE CRÉDITO SOCIAL SEGÚN TRAMO DE MONTO 2016</t>
  </si>
  <si>
    <t>NÚMERO DE PAGOS EN EXCESO DE CRÉDITO SOCIAL SEGÚN TRAMO DE MONTO 2016</t>
  </si>
  <si>
    <t>CUADRO Nº 65</t>
  </si>
  <si>
    <t>NÚMERO PROMEDIO MENSUAL DE ENTIDADES EMPLEADORAS, TRABAJADORES Y PENSIONADOS</t>
  </si>
  <si>
    <t>AFILIADOS A LAS CAJAS DE COMPENSACIÓN DE ASIGNACIÓN FAMILIAR</t>
  </si>
  <si>
    <t>2012  - 2016</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</si>
  <si>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</si>
  <si>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</si>
  <si>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</si>
  <si>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</si>
  <si>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</si>
  <si>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</si>
  <si>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</si>
  <si>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</si>
  <si>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</si>
  <si>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</si>
  <si>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</si>
  <si>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</si>
  <si>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</si>
  <si>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</si>
  <si>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66</t>
  </si>
  <si>
    <t>NÚMERO DE ENTIDADES EMPLEADORAS AFILIADAS A  LAS  C.C.A.F., POR ACTIVIDAD ECONÓMICA</t>
  </si>
  <si>
    <t>DE LOS 
ANDES</t>
  </si>
  <si>
    <t>LA 
ARAUCANA</t>
  </si>
  <si>
    <t>LOS HEROES</t>
  </si>
  <si>
    <t xml:space="preserve"> 18 DE 
SEPTIEMBRE</t>
  </si>
  <si>
    <t>G. MISTRAL</t>
  </si>
  <si>
    <t>TOTAL 
SISTEMA</t>
  </si>
  <si>
    <t>Agricultura y pesca</t>
  </si>
  <si>
    <t>Minería</t>
  </si>
  <si>
    <t>Industria Manufacturera</t>
  </si>
  <si>
    <t>Electricidad, Gas, y Agua</t>
  </si>
  <si>
    <t>Comercio</t>
  </si>
  <si>
    <t>Transportes y Comunicaciones</t>
  </si>
  <si>
    <t>Servicios</t>
  </si>
  <si>
    <t>Actividades no Especificadas</t>
  </si>
  <si>
    <t>T O T A L</t>
  </si>
  <si>
    <t>CUADRO Nº 67</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</si>
  <si>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</si>
  <si>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</si>
  <si>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</si>
  <si>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</si>
  <si>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</si>
  <si>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</si>
  <si>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</si>
  <si>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</si>
  <si>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68</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</si>
  <si>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</si>
  <si>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</si>
  <si>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</si>
  <si>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</si>
  <si>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</si>
  <si>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</si>
  <si>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</si>
  <si>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</si>
  <si>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</si>
  <si>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</si>
  <si>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</si>
  <si>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</si>
  <si>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</si>
  <si>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</si>
  <si>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</si>
  <si>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 xml:space="preserve">TOTAL  </t>
  </si>
  <si>
    <t>De la Araucanía</t>
  </si>
  <si>
    <t>De los Ríos</t>
  </si>
  <si>
    <t>TOTAL PAIS</t>
  </si>
  <si>
    <t>CUADRO N° 69</t>
  </si>
  <si>
    <t>NÚMERO PROMEDIO MENSUAL DE AFILIADOS A LAS C.C.A.F., SEGÚN SU CALIDAD Y SEXO</t>
  </si>
  <si>
    <t>C.C.A.F.</t>
  </si>
  <si>
    <t xml:space="preserve">18 de Septiembre  </t>
  </si>
  <si>
    <t xml:space="preserve">T O T A L </t>
  </si>
  <si>
    <t>TRABAJADORES</t>
  </si>
  <si>
    <t>PENSIONADOS</t>
  </si>
  <si>
    <t>CUADRO Nº 70</t>
  </si>
  <si>
    <t>NÚMERO PROMEDIO MENSUAL DE TRABAJADORES AFILIADOS  A LAS C.C.A.F., POR ACTIVIDAD ECONÓMICA</t>
  </si>
  <si>
    <t>ACTIVIDADES ECONÓMICAS</t>
  </si>
  <si>
    <t>DE LOS ANDES</t>
  </si>
  <si>
    <t>LA ARAUCANA</t>
  </si>
  <si>
    <t>LOS HÉROES</t>
  </si>
  <si>
    <t xml:space="preserve"> 18 DE SEPTIEMBRE</t>
  </si>
  <si>
    <t>TOTAL SISTEMA</t>
  </si>
  <si>
    <t>Electricidad, Gas y Agua</t>
  </si>
  <si>
    <t>CUADRO Nº 71</t>
  </si>
  <si>
    <t>NÚMERO PROMEDIO MENSUAL DE TRABAJADORES HOMBRES AFILIADOS A LAS C.C.A.F. POR ACTIVIDAD ECONÓMICA</t>
  </si>
  <si>
    <t>ACTIVIDADES ECONOMICAS</t>
  </si>
  <si>
    <t>Agricultura y Pesca</t>
  </si>
  <si>
    <t>CUADRO Nº 72</t>
  </si>
  <si>
    <t>NÚMERO PROMEDIO MENSUAL DE TRABAJADORAS MUJERES AFILIADAS A LAS C.C.A.F., POR ACTIVIDAD ECONÓMICA</t>
  </si>
  <si>
    <t>CUADRO Nº 73</t>
  </si>
  <si>
    <t>NÚMERO PROMEDIO MENSUAL DE TRABAJADORES AFILIADOS  A LAS C.C.A.F., POR REGIÓN</t>
  </si>
  <si>
    <t>NÚMERO PROMEDIO MENSUAL DE TRABAJADORES HOMBRES AFILIADOS A LAS C.C.A.F., POR REGIÓN</t>
  </si>
  <si>
    <t>CUADRO Nº 75</t>
  </si>
  <si>
    <t>NÚMERO PROMEDIO MENSUAL DE TRABAJADORAS MUJERES AFILIADAS A LAS C.C.A.F., POR REGIÓN</t>
  </si>
  <si>
    <t>CUADRO N° 76</t>
  </si>
  <si>
    <t>NÚMERO PROMEDIO MENSUAL DE PENSIONADOS AFILIADOS A LAS C.C.A.F., SEGÚN REGIÓN Y SEXO</t>
  </si>
  <si>
    <t>2015 - 2016</t>
  </si>
  <si>
    <t>AÑO 2015</t>
  </si>
  <si>
    <t>AÑO 2016</t>
  </si>
  <si>
    <t xml:space="preserve">De Arica y Parinacota </t>
  </si>
  <si>
    <t xml:space="preserve">De los Ríos </t>
  </si>
  <si>
    <t xml:space="preserve">De los Lagos </t>
  </si>
  <si>
    <t>CUADRO N° 77</t>
  </si>
  <si>
    <t>NÚMERO PROMEDIO MENSUAL DE PENSIONADOS AFILIADOS A LAS C.C.A.F., SEGÚN REGIÓN Y C.C.A.F.</t>
  </si>
  <si>
    <t>CUADRO N° 78</t>
  </si>
  <si>
    <t>NÚMERO DE PRÉSTAMOS  OTORGADOS POR LAS C.C.A.F., SEGÚN TIPO DE CRÉDITO Y AFILIADO</t>
  </si>
  <si>
    <t>CONSUMO</t>
  </si>
  <si>
    <t>HIPOTECARIO</t>
  </si>
  <si>
    <t>CUADRO N° 79</t>
  </si>
  <si>
    <t>MONTO DE PRÉSTAMOS OTORGADOS POR LAS C.C.A.F., SEGÚN TIPO DE CRÉDITO Y AFILIADO</t>
  </si>
  <si>
    <t xml:space="preserve"> (En millones de $)</t>
  </si>
  <si>
    <t>CUADRO N° 80</t>
  </si>
  <si>
    <t>NÚMERO DE PRÉSTAMOS  OTORGADOS POR LAS C.C.A.F., SEGÚN TRAMO Y MONTO</t>
  </si>
  <si>
    <t>TRAMO MONTO</t>
  </si>
  <si>
    <t>$0-$50.000</t>
  </si>
  <si>
    <t>$50.001-$100.000</t>
  </si>
  <si>
    <t>$100.001-$500.00</t>
  </si>
  <si>
    <t>$500.001-$1.000.000</t>
  </si>
  <si>
    <t>$1.000.001-$5.000.000</t>
  </si>
  <si>
    <t>$5.000.000 y más</t>
  </si>
  <si>
    <t>CUADRO N° 81</t>
  </si>
  <si>
    <t>MONTO DE PRÉSTAMOS  OTORGADOS POR LAS C.C.A.F., SEGÚN TRAMO Y MONTO</t>
  </si>
  <si>
    <t>CUADRO N° 82</t>
  </si>
  <si>
    <t>NÚMERO DE PRÉSTAMOS OTORGADOS POR LAS C.C.A.F.</t>
  </si>
  <si>
    <t xml:space="preserve"> 2013 - 2016</t>
  </si>
  <si>
    <t xml:space="preserve"> Nota: Incluye los préstamos otorgados con recursos provenientes de la CORFO y a través de intermediación financiera.</t>
  </si>
  <si>
    <t>CUADRO N° 83</t>
  </si>
  <si>
    <t>MONTO DE LOS PRESTAMOS  OTORGADOS POR LAS C.C.A.F.</t>
  </si>
  <si>
    <t xml:space="preserve"> (En millones de $ de cada año)</t>
  </si>
  <si>
    <r>
      <t>18 de Septiembre</t>
    </r>
    <r>
      <rPr>
        <sz val="8"/>
        <rFont val="Arial"/>
        <family val="2"/>
      </rPr>
      <t xml:space="preserve"> (1)</t>
    </r>
  </si>
  <si>
    <t>(1) Corregidas las cifras de los años 2012, 2013 y 2014 en relación al Boletín Estadístico del año 2014</t>
  </si>
  <si>
    <t>CUADRO N° 84</t>
  </si>
  <si>
    <t xml:space="preserve">MONTO DE STOCK DE COLOCACIONES POR CADA C.C.A.F. </t>
  </si>
  <si>
    <t>2014 - 2016</t>
  </si>
  <si>
    <r>
      <t xml:space="preserve">2014 </t>
    </r>
    <r>
      <rPr>
        <b/>
        <vertAlign val="superscript"/>
        <sz val="11"/>
        <rFont val="Arial"/>
        <family val="2"/>
      </rPr>
      <t>(1)</t>
    </r>
  </si>
  <si>
    <r>
      <t>2015</t>
    </r>
    <r>
      <rPr>
        <b/>
        <vertAlign val="superscript"/>
        <sz val="11"/>
        <rFont val="Arial"/>
        <family val="2"/>
      </rPr>
      <t xml:space="preserve"> (1)</t>
    </r>
  </si>
  <si>
    <r>
      <t>2016</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</si>
  <si>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</si>
  <si>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</si>
  <si>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85</t>
  </si>
  <si>
    <t>MONTO DE STOCK DE COLOCACIONES DE LAS C.C.A.F., SEGÚN TIPO DE CRÉDITO Y AFILIADO</t>
  </si>
  <si>
    <t>DICIEMBRE 2016</t>
  </si>
  <si>
    <t>SISTEMA</t>
  </si>
  <si>
    <t>CUADRO N° 86</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</si>
  <si>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</si>
  <si>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</si>
  <si>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</si>
  <si>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</si>
  <si>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</si>
  <si>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</si>
  <si>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</si>
  <si>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</si>
  <si>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</si>
  <si>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</si>
  <si>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</si>
  <si>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87</t>
  </si>
  <si>
    <t xml:space="preserve">NUMERO Y MONTO DE LAS CUENTAS DE AHORRO PARA LA VIVIENDA EN EL SISTEMA C.C.A.F., SEGÚN CALIDAD DEL TITULAR Y TIPO DE AHORRO  </t>
  </si>
  <si>
    <t xml:space="preserve"> (Monto en miles de $ de cada año)</t>
  </si>
  <si>
    <t>2013 - 2016</t>
  </si>
  <si>
    <t>CALIDAD DEL TITULAR</t>
  </si>
  <si>
    <t>NUMERO</t>
  </si>
  <si>
    <t>AFILIADOS A LAS C.C.A.F.</t>
  </si>
  <si>
    <t>NO AFILIADOS  A LAS C.C.A.F.</t>
  </si>
  <si>
    <t>AHORRO METÓDICO TOTAL</t>
  </si>
  <si>
    <t>AHORRO VOLUNTARIO TOTAL</t>
  </si>
  <si>
    <t>CUADRO N° 88</t>
  </si>
  <si>
    <t>NUMERO DE CUENTAS DE AHORRO PARA LA VIVIENDA, SEGUN TIPO DE AHORRO Y CALIDAD DEL TITULAR EN EL SISTEMA C.C.A.F.</t>
  </si>
  <si>
    <t>TIPO DE TENEDORES 
DE CUENTAS</t>
  </si>
  <si>
    <t>CUADRO N° 89</t>
  </si>
  <si>
    <t xml:space="preserve">MONTO DE LAS CUENTAS DE AHORRO PARA LA VIVIENDA, SEGUN TIPO DE AHORRO Y CALIDAD DEL TITULAR EN EL SISTEMA C.C.A.F.  </t>
  </si>
  <si>
    <t xml:space="preserve"> (Monto en miles de $)</t>
  </si>
  <si>
    <t>CUADRO N° 90</t>
  </si>
  <si>
    <t>PAGOS EN EXCESO DE CRÉDITO SOCIAL POR REGIÓN</t>
  </si>
  <si>
    <t xml:space="preserve"> (En miles de $)</t>
  </si>
  <si>
    <t xml:space="preserve"> REGIONES</t>
  </si>
  <si>
    <t>CUADRO N° 91</t>
  </si>
  <si>
    <t>NÚMERO DE PAGOS EN EXCESO DE CRÉDITO SOCIAL POR REGIÓN</t>
  </si>
  <si>
    <t>CUADRO N° 92</t>
  </si>
  <si>
    <t>PAGOS EN EXCESO DE CRÉDITO SOCIAL SEGÚN TRAMO DE MONTO</t>
  </si>
  <si>
    <t>GABRIELA MISTRAL</t>
  </si>
  <si>
    <t>$0 - $10.000</t>
  </si>
  <si>
    <t>$10.000 - $30.000</t>
  </si>
  <si>
    <t>$30.000 - $50.000</t>
  </si>
  <si>
    <t>$50.000 - $100.000</t>
  </si>
  <si>
    <t>$100.000 - $500.000</t>
  </si>
  <si>
    <t>$500.000 - $1.000.000</t>
  </si>
  <si>
    <t>$1.000.000 y más</t>
  </si>
  <si>
    <t>CUADRO N° 93</t>
  </si>
  <si>
    <t>NÚMERO DE PAGOS EN EXCESO DE CRÉDITO SOCIAL SEGÚN TRAMO DE MONTO</t>
  </si>
  <si>
    <t>NÚMERO PROMEDIO DE TRABAJADORES COTIZANTES AL RÉGIMEN SIL,POR CADA C.C.A.F.  2012-2016</t>
  </si>
  <si>
    <t>NÚMERO TOTAL DE LICENCIAS QUE ORIGINARON SUBSIDIOS CON CARGO A LA COTIZACIÓN DE SALUD, SEGÚN C.C.A.F.  2015 - 2016</t>
  </si>
  <si>
    <t>NÚMERO DE SUBSIDIOS INICIADOS, NÚMERO DE DÍAS Y MONTO TOTAL PAGADO EN SUBSIDIOS DE CARGO DEL RÉGIMEN DE SALUD, SEGÚN C.C.A.F. 2016</t>
  </si>
  <si>
    <t>NÚMERO DE SUBSIDIOS INICIADOS, NÚMERO DE DÍAS Y MONTO PAGADO POR LAS CCAF, POR SUBSIDIOS DE CURATIVA Y POR MATERNAL SUPLEMENTARIO, SEGÚN REGIÓN 2016</t>
  </si>
  <si>
    <t>MOVIMIENTO FINANCIERO ANUAL DEL FONDO PARA SUBSIDIOS POR INCAPACIDAD LABORAL ADMINISTRADO POR LAS CAJAS DE COMPENSACIÓN DE ASIGNACIÓN FAMILIAR (C.C.A.F.) 2012 - 2016</t>
  </si>
  <si>
    <t>MOVIMIENTO FINANCIERO ANUAL DEL FONDO PARA SUBSIDIOS POR INCAPACIDAD LABORAL ADMINISTRADO POR LAS CAJAS DE COMPENSACIÓN DE ASIGNACIÓN FAMILIAR (CCAF) 2016</t>
  </si>
  <si>
    <t>CUADRO N° 94</t>
  </si>
  <si>
    <t>NÚMERO PROMEDIO DE TRABAJADORES COTIZANTES AL RÉGIMEN SIL, POR CADA C.C.A.F.</t>
  </si>
  <si>
    <t>2012-2016</t>
  </si>
  <si>
    <t>CUADRO N° 95</t>
  </si>
  <si>
    <t>NÚMERO TOTAL DE LICENCIAS QUE ORIGINARON SUBSIDIOS CON CARGO A LA COTIZACIÓN DE SALUD, SEGÚN C.C.A.F.</t>
  </si>
  <si>
    <t>2015-2016</t>
  </si>
  <si>
    <t>ENTIDAD PAGADORA</t>
  </si>
  <si>
    <t>CURATIVA (1)</t>
  </si>
  <si>
    <t>MATERNAL
 SUPLEMENTARIA</t>
  </si>
  <si>
    <t>(1) Incluye licencias por medicina preventiva</t>
  </si>
  <si>
    <t>CUADRO N° 96</t>
  </si>
  <si>
    <t>NÚMERO DE SUBSIDIOS INICIADOS, NÚMERO DE DÍAS Y MONTO TOTAL PAGADO EN SUBSIDIOS DE CARGO DEL RÉGIMEN DE SALUD, SEGÚN C.C.A.F.</t>
  </si>
  <si>
    <t>(Monto en miles de $)</t>
  </si>
  <si>
    <t>NÚMERO DE SUBSIDIOS INICIADOS</t>
  </si>
  <si>
    <t>NÚMERO DE DÍAS PAGADOS</t>
  </si>
  <si>
    <t>MONTO TOTAL PAGADO</t>
  </si>
  <si>
    <t>Nota: La Información incluye los subsidios de origen común (curativa y preventiva) y por maternal suplementario.</t>
  </si>
  <si>
    <t>(1) Los montos incluyen cotizaciones previsionales.</t>
  </si>
  <si>
    <t>CUADRO N° 97</t>
  </si>
  <si>
    <t>NÚMERO DE SUBSIDIOS INICIADOS, NÚMERO DE DÍAS Y MONTO PAGADO POR LAS CCAF, POR SUBSIDIOS DE CURATIVA Y POR MATERNAL SUPLEMENTARIO, SEGÚN REGIÓN</t>
  </si>
  <si>
    <t xml:space="preserve"> REGIÓN Y SUBCOMISIONES</t>
  </si>
  <si>
    <r>
      <t xml:space="preserve">MONTO TOTAL  </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</si>
  <si>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</si>
  <si>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</si>
  <si>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98</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</si>
  <si>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</si>
  <si>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</si>
  <si>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</si>
  <si>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</si>
  <si>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</si>
  <si>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</si>
  <si>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</si>
  <si>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</si>
  <si>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</si>
  <si>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</si>
  <si>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</si>
  <si>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</si>
  <si>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</si>
  <si>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</si>
  <si>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</si>
  <si>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</si>
  <si>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</si>
  <si>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</si>
  <si>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</si>
  <si>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</si>
  <si>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</si>
  <si>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 (1)</t>
  </si>
  <si>
    <t>TOTAL EGRESOS</t>
  </si>
  <si>
    <t xml:space="preserve"> (1) Incluye ajustes por reprocesos de información y por fiscalizaciones.</t>
  </si>
  <si>
    <t>CUADRO N° 99</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</si>
  <si>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</si>
  <si>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</si>
  <si>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</si>
  <si>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</si>
  <si>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</si>
  <si>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</si>
  <si>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 xml:space="preserve">VIII Estados Financieros de CCAF </t>
  </si>
  <si>
    <t>CAJAS DE COMPENSACIÓN DE ASIGNACIÓN FAMILIAR BALANCES GENERALES AL 31 DE DICIEMBRE DE 2016</t>
  </si>
  <si>
    <t>CAJAS DE COMPENSACIÓN DE ASIGNACIÓN FAMILIAR ESTADOS DE RESULTADOS AL 31 DE DICIEMBRE DE 2016</t>
  </si>
  <si>
    <t>CUADRO N°144</t>
  </si>
  <si>
    <t>CAJAS DE COMPENSACION DE ASIGNACION FAMILIAR</t>
  </si>
  <si>
    <t>BALANCES GENERALES AL 31 DE DICIEMBRE DE 2016</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</si>
  <si>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</si>
  <si>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</si>
  <si>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</si>
  <si>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</si>
  <si>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</si>
  <si>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</si>
  <si>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</si>
  <si>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</si>
  <si>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</si>
  <si>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</si>
  <si>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</si>
  <si>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</si>
  <si>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</si>
  <si>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</si>
  <si>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</si>
  <si>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</si>
  <si>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</si>
  <si>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</si>
  <si>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</si>
  <si>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</si>
  <si>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</si>
  <si>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</si>
  <si>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</si>
  <si>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</si>
  <si>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</si>
  <si>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</si>
  <si>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</si>
  <si>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</si>
  <si>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</si>
  <si>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</si>
  <si>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</si>
  <si>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</si>
  <si>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</si>
  <si>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</si>
  <si>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</si>
  <si>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CUADRO N°145</t>
  </si>
  <si>
    <t>ESTADOS DE RESULTADO AL 31 DE DICIEMBRE DE 2016</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</si>
  <si>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</si>
  <si>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</si>
  <si>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</si>
  <si>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</si>
  <si>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</si>
  <si>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</si>
  <si>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</si>
  <si>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</si>
  <si>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</si>
  <si>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</si>
  <si>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</si>
  <si>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</si>
  <si>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</si>
  <si>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</si>
  <si>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</si>
  <si>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</si>
  <si>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</si>
  <si>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</si>
  <si>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</si>
  <si>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</si>
  <si>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</si>
  <si>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</si>
  <si>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</si>
  <si>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</si>
  <si>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</si>
  <si>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Y NÚMERO DE CARGAS FAMILIARES</t>
  </si>
  <si>
    <t xml:space="preserve"> DICIEMBRE DE 2016</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</si>
  <si>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</si>
  <si>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</si>
  <si>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</si>
  <si>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</si>
  <si>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</si>
  <si>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</si>
  <si>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</si>
  <si>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</si>
  <si>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Caja de Previsión de la Defensa Nacional</t>
  </si>
  <si>
    <t>Central de Abastecimiento del Sistema Nac. de Serv. de Salud</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</si>
  <si>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</si>
  <si>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</si>
  <si>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</si>
  <si>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</si>
  <si>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</si>
  <si>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</si>
  <si>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</si>
  <si>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</si>
  <si>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 xml:space="preserve">Consejo Nacional de la Cultura y las Artes </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</si>
  <si>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</si>
  <si>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</si>
  <si>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</si>
  <si>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</si>
  <si>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</si>
  <si>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</si>
  <si>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</si>
  <si>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</si>
  <si>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Dirección de Bibliotecas, Archivos y Museos</t>
  </si>
  <si>
    <t>Dirección de Compras y Contratación Pública</t>
  </si>
  <si>
    <t>Dirección de Previsión de Carabineros de Chile</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</si>
  <si>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</si>
  <si>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</si>
  <si>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</si>
  <si>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</si>
  <si>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</si>
  <si>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</si>
  <si>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t>
  </si>
  <si>
    <t>Empresa Nacional de Aeronáutica</t>
  </si>
  <si>
    <t xml:space="preserve">Empresa Nacional de Minería </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</si>
  <si>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</si>
  <si>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</si>
  <si>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</si>
  <si>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</si>
  <si>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</si>
  <si>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</si>
  <si>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</si>
  <si>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</si>
  <si>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</si>
  <si>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</si>
  <si>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</si>
  <si>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Continuación cuadro N° 147</t>
  </si>
  <si>
    <t>Gobierno Regional - Región de Coquimbo</t>
  </si>
  <si>
    <t>Gobierno Regional - Región del Biobío</t>
  </si>
  <si>
    <t>Hospital Padre Alberto Hurtado</t>
  </si>
  <si>
    <t>Instituto de Desarrollo Agropecuario</t>
  </si>
  <si>
    <t>Instituto de Previsión Social</t>
  </si>
  <si>
    <t>Instituto de Salud Pública de Chile</t>
  </si>
  <si>
    <t xml:space="preserve">Instituto Nacional de Deportes de Chile </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</si>
  <si>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</si>
  <si>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</si>
  <si>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</si>
  <si>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</si>
  <si>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</si>
  <si>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</si>
  <si>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</si>
  <si>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</si>
  <si>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</si>
  <si>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</si>
  <si>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</si>
  <si>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</si>
  <si>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</si>
  <si>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</si>
  <si>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</si>
  <si>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</si>
  <si>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</si>
  <si>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</si>
  <si>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</si>
  <si>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</si>
  <si>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</si>
  <si>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</si>
  <si>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</si>
  <si>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</si>
  <si>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</si>
  <si>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</si>
  <si>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</si>
  <si>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</si>
  <si>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</si>
  <si>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</si>
  <si>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</si>
  <si>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</si>
  <si>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</si>
  <si>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</si>
  <si>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</si>
  <si>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</si>
  <si>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</si>
  <si>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</si>
  <si>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</si>
  <si>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</si>
  <si>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</si>
  <si>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t>
  </si>
  <si>
    <t>Servicio de Salud Chiloé</t>
  </si>
  <si>
    <t>Servicio de Salud del Reloncaví</t>
  </si>
  <si>
    <t>Servicio de Salud Iquique</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</si>
  <si>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</si>
  <si>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</si>
  <si>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</si>
  <si>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</si>
  <si>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</si>
  <si>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</si>
  <si>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</si>
  <si>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</si>
  <si>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</si>
  <si>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</si>
  <si>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</si>
  <si>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</si>
  <si>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</si>
  <si>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Valparaíso-San Antonio</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</si>
  <si>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</si>
  <si>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</si>
  <si>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</si>
  <si>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</si>
  <si>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</si>
  <si>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</si>
  <si>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</si>
  <si>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</si>
  <si>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</si>
  <si>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</si>
  <si>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</si>
  <si>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</si>
  <si>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</si>
  <si>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</si>
  <si>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</si>
  <si>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</si>
  <si>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</si>
  <si>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</si>
  <si>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</si>
  <si>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</si>
  <si>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</si>
  <si>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</si>
  <si>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</si>
  <si>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</si>
  <si>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</si>
  <si>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Superintendencia de Valores y Seguros</t>
  </si>
  <si>
    <t>Superintendencia del Medio Ambiente</t>
  </si>
  <si>
    <t>Tribunales Tributarios y Aduaneros</t>
  </si>
  <si>
    <t>Unidad de Análisis Financiero</t>
  </si>
  <si>
    <t>Universidad Arturo Prat</t>
  </si>
  <si>
    <t>Universidad de Antofagasta</t>
  </si>
  <si>
    <t>Universidad de Atacama</t>
  </si>
  <si>
    <t xml:space="preserve">Universidad de La Serena </t>
  </si>
  <si>
    <t>Universidad de Los Lagos</t>
  </si>
  <si>
    <t>Universidad de Magallanes</t>
  </si>
  <si>
    <t>Universidad de Playa Ancha de Ccias. de la Educ. de Valpo.</t>
  </si>
  <si>
    <t>Universidad de Tarapacá</t>
  </si>
  <si>
    <t xml:space="preserve">Universidad de Valparaíso </t>
  </si>
  <si>
    <t>Universidad del Biobío</t>
  </si>
  <si>
    <t>Universidad Metropolitana de Ciencias de la Educación</t>
  </si>
  <si>
    <t xml:space="preserve">Universidad Tecnológica Metropolitana </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</si>
  <si>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</si>
  <si>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</si>
  <si>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</si>
  <si>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</si>
  <si>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</si>
  <si>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</si>
  <si>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</si>
  <si>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</si>
  <si>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</si>
  <si>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</si>
  <si>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</si>
  <si>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</si>
  <si>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</si>
  <si>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</si>
  <si>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Cooperación Internacional</t>
  </si>
  <si>
    <t>Caja de Previsión de la Defensa Nacional (1)</t>
  </si>
  <si>
    <t>Central de Abast.del Sist. Nac. de Serv.de Salud (1)</t>
  </si>
  <si>
    <t xml:space="preserve">Centro de Referencia de Salud de Maipú </t>
  </si>
  <si>
    <t xml:space="preserve">Centro de Ref. de Salud Peñalolén Cordillera Oriente </t>
  </si>
  <si>
    <t xml:space="preserve">Comisión Chilena de Energía Nuclear </t>
  </si>
  <si>
    <t>Comisión Nac. de Invest. Científica y Tecnológica</t>
  </si>
  <si>
    <t>Consejo Nacional de la Cultura y las Artes</t>
  </si>
  <si>
    <t xml:space="preserve">Consejo Nacional de Televisión </t>
  </si>
  <si>
    <t>Corpor. de Asistencia Judicial Región de Valparaíso</t>
  </si>
  <si>
    <t>Corpor. de Asistencia Judicial Región del Biobío</t>
  </si>
  <si>
    <t>Corpor. de Asistencia Judicial Región Metropol.</t>
  </si>
  <si>
    <t xml:space="preserve">Defensoría Penal Pública </t>
  </si>
  <si>
    <t xml:space="preserve">Dirección de Bibliotecas, Archivos y Museos </t>
  </si>
  <si>
    <t xml:space="preserve">Dirección de Prev. de Carabineros de Chile </t>
  </si>
  <si>
    <t>Continuación cuadro Nº 148</t>
  </si>
  <si>
    <t>Dirección Gral. de Relac. Económ. Internacionales</t>
  </si>
  <si>
    <t xml:space="preserve">Dirección Nacional del Servicio Civil </t>
  </si>
  <si>
    <t xml:space="preserve">Empresa de Correos de Chile </t>
  </si>
  <si>
    <t xml:space="preserve">Empresa de los Ferrocarriles del Estado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</si>
  <si>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</si>
  <si>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</si>
  <si>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</si>
  <si>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</si>
  <si>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</si>
  <si>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</si>
  <si>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</si>
  <si>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</si>
  <si>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</si>
  <si>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</si>
  <si>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</si>
  <si>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</si>
  <si>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</si>
  <si>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</si>
  <si>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</si>
  <si>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</si>
  <si>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 y Urb. y Serviu Reg. y Metropolitano</t>
  </si>
  <si>
    <t xml:space="preserve">Ministerio del Interior y Seguridad Pública </t>
  </si>
  <si>
    <t xml:space="preserve">Ministerio Secretaría General de Gobierno </t>
  </si>
  <si>
    <t>Secret. y Administ. del Ministerio de Justicia</t>
  </si>
  <si>
    <t>Servicio Administ. Gobierno Reg. Arica y Parinacota</t>
  </si>
  <si>
    <t>Servicio Administrativo Gobierno Reg. Atacama</t>
  </si>
  <si>
    <t xml:space="preserve">Servicio Administrativo Gobierno Reg. Aysén </t>
  </si>
  <si>
    <t>Servicio Administrativo Gobierno Reg. Tarapacá</t>
  </si>
  <si>
    <t xml:space="preserve">Servicio Agrícola y Ganadero (1) </t>
  </si>
  <si>
    <t xml:space="preserve">Servicio de Registro Civil e Identificación </t>
  </si>
  <si>
    <t xml:space="preserve">Servicio de Salud Antofagasta </t>
  </si>
  <si>
    <t xml:space="preserve">Servicio de Salud Aysén </t>
  </si>
  <si>
    <t xml:space="preserve">Servicio de Salud L. Gral.  Bernardo O'Higgins </t>
  </si>
  <si>
    <t xml:space="preserve">Servicio de Salud Metropolitano Central        </t>
  </si>
  <si>
    <t xml:space="preserve">Servicio de Salud Metropolitano Norte           </t>
  </si>
  <si>
    <t xml:space="preserve">Servicio de Salud Metropolitano Occidente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</si>
  <si>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</si>
  <si>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</si>
  <si>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</si>
  <si>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</si>
  <si>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</si>
  <si>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</si>
  <si>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la Discapacidad </t>
  </si>
  <si>
    <t>Servicio Nacional de la Mujer</t>
  </si>
  <si>
    <t>Servicio Nacional del Consumidor</t>
  </si>
  <si>
    <t xml:space="preserve">Servicio Nacional para la Prevención y Rehabilitación del Consumo de Drogas y Alcohol </t>
  </si>
  <si>
    <t>Superint. de Bancos e Instituciones Financieras</t>
  </si>
  <si>
    <t xml:space="preserve">Superintendencia de Casinos de Juego </t>
  </si>
  <si>
    <t>Superintendencia de Electricidad y Combustibles (1)</t>
  </si>
  <si>
    <t xml:space="preserve">Superintendencia de Servicios Sanitarios </t>
  </si>
  <si>
    <t xml:space="preserve">Superintendencia de Valores y Seguros </t>
  </si>
  <si>
    <t xml:space="preserve">Tribunales Tributarios y Aduaneros </t>
  </si>
  <si>
    <t xml:space="preserve">Universidad Arturo Prat </t>
  </si>
  <si>
    <t xml:space="preserve">Universidad de Antofagasta </t>
  </si>
  <si>
    <t>Universidad de Atacama (2)</t>
  </si>
  <si>
    <t>Universidad de La Serena</t>
  </si>
  <si>
    <t xml:space="preserve">Universidad de Magallanes </t>
  </si>
  <si>
    <t>Univ. de Playa Ancha de Ciencias de la Educ. de Valpo. (1)</t>
  </si>
  <si>
    <t>Universidad de Valparaíso</t>
  </si>
  <si>
    <t>Univ. Metrop. de Ciencias de la Educación</t>
  </si>
  <si>
    <t xml:space="preserve">Universidad  Tecnológica Metropolitana </t>
  </si>
  <si>
    <t>Fuente: Estados Financieros de los Servicios de Bienestar año 2016.</t>
  </si>
  <si>
    <t>(1) Se detectó error(es) en el Estado de Resultados remitido, por lo que no se publica la información.</t>
  </si>
  <si>
    <t>(2) No se dispone de información a la fecha de cierre del presente boletín.</t>
  </si>
  <si>
    <t>DISTRIBUCIÓN DE LICENCIAS MÉDICAS ELECTRÓNICAS RESUELTAS SEGÚN TIPO DE LICENCIA, 2016</t>
  </si>
  <si>
    <t>DISTRIBUCIÓN DE LICENCIAS MÉDICAS ELECTRÓNICAS RESUELTAS SEGÚN FAMILIA DE DIAGNÓSTICO Y TIPO DE PRONUNCIAMIENTO, 2016</t>
  </si>
  <si>
    <t>DISTRIBUCIÓN DE LICENCIAS MÉDICAS ELECTRÓNICAS RESUELTAS SEGÚN TIPO DE PRONUNCIAMIENTO, 2016</t>
  </si>
  <si>
    <t>DISTRIBUCIÓN DE LICENCIAS MÉDICAS ELECTRÓNICAS EMITIDAS SEGÚN RANGO DE DÍAS DE REPOSO OTORGADOS AL TRABAJADOR ,2016</t>
  </si>
  <si>
    <t>DISTRIBUCIÓN DE LICENCIAS MÉDICAS ELECTRÓNICAS EMITIDAS, SEGÚN RANGO ETARIO DEL TRABAJADOR, 2016</t>
  </si>
  <si>
    <t>RANGO DE LICENCIAS MÉDICAS ELECTRÓNICAS OTORGADAS POR TRABAJADOR, 2016</t>
  </si>
  <si>
    <t>DISTRIBUCIÓN DE LA EMISIÓN DE LICENCIA MÉDICA ELECTRÓNICA, SEGÚN DÍA DE LA SEMANA, 2016</t>
  </si>
  <si>
    <t>EVOLUCIÓN MENSUAL EN LA EMISIÓN DE LICENCIAS MÉDICAS ELECTRÓNICAS, 2016</t>
  </si>
  <si>
    <t>EVOLUCIÓN ANUAL EN LA EMISIÓN DE LICENCIAS MÉDICAS ELECTRÓNICAS, SEGÚN TIPO DE COTIZANTE, 2007-2016</t>
  </si>
  <si>
    <t>ISAPRE</t>
  </si>
  <si>
    <t>FONASA</t>
  </si>
  <si>
    <t>Tipo de Cotizantes</t>
  </si>
  <si>
    <t>Mes</t>
  </si>
  <si>
    <t>EVOLUCIÓN MENSUAL EN LA EMISIÓN DE LICENCIAS MÉDICAS ELECTRÓNICAS</t>
  </si>
  <si>
    <t>(2) Cotizantes Isapre inician su emisión  el 23 de agosto de 2007</t>
  </si>
  <si>
    <t>(1) Cotizantes FONASA inician su emisión el 7 de noviembre de 2011</t>
  </si>
  <si>
    <r>
      <t xml:space="preserve">LME emitidas respecto
de Cotizantes ISAPRE </t>
    </r>
    <r>
      <rPr>
        <b/>
        <vertAlign val="superscript"/>
        <sz val="11"/>
        <rFont val="Arial"/>
        <family val="2"/>
      </rPr>
      <t>(2)</t>
    </r>
  </si>
  <si>
    <r>
      <t xml:space="preserve">LME emitidas respecto
 de cotizantes FONASA </t>
    </r>
    <r>
      <rPr>
        <b/>
        <vertAlign val="superscript"/>
        <sz val="11"/>
        <rFont val="Arial"/>
        <family val="2"/>
      </rPr>
      <t>(1)</t>
    </r>
  </si>
  <si>
    <t>Tipo de Cotizante</t>
  </si>
  <si>
    <t>2007 - 2016</t>
  </si>
  <si>
    <t>EVOLUCIÓN ANUAL EN LA EMISIÓN DE LICENCIAS MÉDICAS ELECTRÓNICAS, SEGÚN TIPO DE COTIZANTE</t>
  </si>
  <si>
    <t xml:space="preserve">Total </t>
  </si>
  <si>
    <t>Más de 15</t>
  </si>
  <si>
    <t>11 a 15</t>
  </si>
  <si>
    <t>6 a 10</t>
  </si>
  <si>
    <t>4 a 5</t>
  </si>
  <si>
    <t>1 a 3</t>
  </si>
  <si>
    <t>N° de trabajadores</t>
  </si>
  <si>
    <t>Rango de LME otorgadas</t>
  </si>
  <si>
    <t>RANGO DE LICENCIAS MÉDICAS ELECTRÓNICAS OTORGADAS POR TRABAJADOR</t>
  </si>
  <si>
    <t>Domingo</t>
  </si>
  <si>
    <t>Sábado</t>
  </si>
  <si>
    <t>Viernes</t>
  </si>
  <si>
    <t>Jueves</t>
  </si>
  <si>
    <t>Miércoles</t>
  </si>
  <si>
    <t>Martes</t>
  </si>
  <si>
    <t>Lunes</t>
  </si>
  <si>
    <t>Día de la semana</t>
  </si>
  <si>
    <t>DISTRIBUCIÓN DE LA EMISIÓN DE LICENCIA MÉDICA ELECTRÓNICA, SEGÚN DÍA DE LA SEMANA</t>
  </si>
  <si>
    <t>Más de 85 días</t>
  </si>
  <si>
    <t>84 días</t>
  </si>
  <si>
    <t>43 a 83 días</t>
  </si>
  <si>
    <t>42 días</t>
  </si>
  <si>
    <t>31 a 41 días</t>
  </si>
  <si>
    <t>30 días</t>
  </si>
  <si>
    <t>16 a 29 días</t>
  </si>
  <si>
    <t>14 a 15 días</t>
  </si>
  <si>
    <t>8 a 13 días</t>
  </si>
  <si>
    <t>4 a 7 días</t>
  </si>
  <si>
    <t>1 a 3 días</t>
  </si>
  <si>
    <t>Rango de días</t>
  </si>
  <si>
    <t xml:space="preserve">DISTRIBUCIÓN DE LICENCIAS MÉDICAS ELECTRÓNICAS EMITIDAS SEGÚN RANGO DE DÍAS DE REPOSO OTORGADOS AL TRABAJADOR </t>
  </si>
  <si>
    <t>65 años y más</t>
  </si>
  <si>
    <t>55 a 64 años</t>
  </si>
  <si>
    <t>45 a 54 años</t>
  </si>
  <si>
    <t>35 a 44 años</t>
  </si>
  <si>
    <t>25 a 34 años</t>
  </si>
  <si>
    <t>20 a 24 años</t>
  </si>
  <si>
    <t>19 años y menos</t>
  </si>
  <si>
    <t>Rango de edad</t>
  </si>
  <si>
    <t>DISTRIBUCIÓN DE LICENCIAS MÉDICAS ELECTRÓNICAS EMITIDAS, SEGÚN RANGO ETARIO DEL TRABAJADOR</t>
  </si>
  <si>
    <t>Pendiente de resolución</t>
  </si>
  <si>
    <t>Redúcese</t>
  </si>
  <si>
    <t>Amplíase</t>
  </si>
  <si>
    <t>Recházase</t>
  </si>
  <si>
    <t>Autorízase</t>
  </si>
  <si>
    <t>Tipo de Pronunciamiento</t>
  </si>
  <si>
    <t xml:space="preserve">DISTRIBUCIÓN DE LICENCIAS MÉDICAS ELECTRÓNICAS RESUELTAS SEGÚN TIPO DE PRONUNCIAMIENTO </t>
  </si>
  <si>
    <t>Nota: Las familias de diagnóstico se presentan según la clasificación internacional de enfermedades en su versión 10</t>
  </si>
  <si>
    <t>Otras familias de diagnósticos</t>
  </si>
  <si>
    <t>Traumatismos, envenenamientos y algunas otras consecuencias de causa externa</t>
  </si>
  <si>
    <t>Enfermedades del sistema osteomuscular y del tejido conectivo</t>
  </si>
  <si>
    <t>Enfermedades del sistema digestivo</t>
  </si>
  <si>
    <t>Enfermedades del sistema respiratorio</t>
  </si>
  <si>
    <t>Trastornos mentales y del comportamiento</t>
  </si>
  <si>
    <t>Ciertas enfermedades infecciosas y parasitarias</t>
  </si>
  <si>
    <t>Familia de diagnóstico (CIE-10)</t>
  </si>
  <si>
    <t>DISTRIBUCIÓN DE LICENCIAS MÉDICAS ELECTRÓNICAS RESUELTAS SEGÚN FAMILIA DE DIAGNÓSTICO Y TIPO DE PRONUNCIAMIENTO</t>
  </si>
  <si>
    <t>Nota: Las cifras se refieren al tipo de licencia que la respectiva contraloría médica consigna en su pronunciamiento</t>
  </si>
  <si>
    <t>Patología del embarazo</t>
  </si>
  <si>
    <t>Enfermedad Profesional</t>
  </si>
  <si>
    <t>Accidente del Trabajo o del Trayecto</t>
  </si>
  <si>
    <t>Enfermedad Grave Hijo Menor de 1 año</t>
  </si>
  <si>
    <t>Licencia Maternal Pre y Post Natal</t>
  </si>
  <si>
    <t>Prórroga medicina preventiva</t>
  </si>
  <si>
    <t>Enfermedad o accidente común</t>
  </si>
  <si>
    <t>Tipo de Licencia</t>
  </si>
  <si>
    <t xml:space="preserve">DISTRIBUCIÓN DE LICENCIAS MÉDICAS ELECTRÓNICAS RESUELTAS SEGÚN TIPO DE LICENCIA </t>
  </si>
  <si>
    <t>CUADRO N° 116</t>
  </si>
  <si>
    <t>Esta sección entrega información de los Servicios de Bienestar, fiscalizados por la Superintendencia de Seguridad Social, incluyéndose antecedentes relacionados con el número de afiliados y montos de ingresos y gastos del año 2016.</t>
  </si>
  <si>
    <t>NÚMERO DE AFILIADOS A LOS SERVICIOS DE BIENESTAR FISCALIZADOS POR LA SUPERINTENDENCIA DE SEGURIDAD SOCIAL, SEGÚN INSTITUCIÓN Y TIPO DE AFILIADO   DICIEMBRE DE 2016</t>
  </si>
  <si>
    <t>ESTADO DE INGRESOS Y GASTOS DE LOS SERVICIOS DE BIENESTAR FISCALIZADOS POR LA SUPERINTENDENCIA DE SEGURIDAD SOCIAL, POR INSTITUCIÓN  2016</t>
  </si>
  <si>
    <t>VALOR DEL SUBSIDIO POR INCAPACIDAD LABORAL DIARIO MÍNIMO (1)  2004-2016</t>
  </si>
  <si>
    <t>NÚMERO DE LICENCIAS MEDICAS DE ORIGEN MATERNAL AUTORIZADAS, SEGÚN ENTIDAD PAGADORA DEL SUBSIDIO Y TIPO DE LICENCIA  2016</t>
  </si>
  <si>
    <t>NÚMERO DE SUBSIDIOS  MATERNALES INICIADOS, SEGÚN TIPO DE SUBSIDIO Y AÑO  2012 - 2016</t>
  </si>
  <si>
    <t>NÚMERO DE DÍAS DE SUBSIDIO MATERNAL PAGADOS, SEGÚN TIPO DE SUBSIDIO Y AÑO  2012 - 2016</t>
  </si>
  <si>
    <t>NÚMERO DE SUBSIDIOS MATERNALES INICIADOS SEGÚN ENTIDAD PAGADORA Y TIPO DE SUBSIDIO  2016</t>
  </si>
  <si>
    <t>NÚMERO DE DÍAS DE SUBSIDIOS MATERNALES PAGADOS, SEGÚN ENTIDAD PAGADORA Y TIPO DE SUBSIDIO  2016</t>
  </si>
  <si>
    <t>MONTO DE SUBSIDIOS MATERNALES  PAGADOS CON CARGO AL FONDO ÚNICO DE PRESTACIONES FAMILIARES Y SUBSIDIO DE  CESANTIA, SEGÚN INSTITUCIÓN PAGADORA Y TIPO DE SUBSIDIO  2016</t>
  </si>
  <si>
    <t>INGRESOS Y EGRESOS DEL SISTEMA DE SUBSIDIOS  MATERNALES  2013 - 2016</t>
  </si>
  <si>
    <t>NÚMERO SUBSIDIOS INICIADOS  POR PERMISO POSTNATAL PARENTAL SEGÚN ENTIDAD PAGADORA Y MODALIDAD DE EXTENSIÓN  2016</t>
  </si>
  <si>
    <t>NÚMERO DE PERMISOS POSTNATAL PARENTAL TRASPASADOS AL PADRE SEGÚN ENTIDAD PAGADORA Y MODALIDAD DE EXTENSIÓN  2016</t>
  </si>
  <si>
    <t>NÚMERO PROMEDIO MENSUAL DE ASIGNACIONES FAMILIARES EMITIDAS A PAGO, SEGÚN ENTIDADES PAGADORAS   2013 - 2016</t>
  </si>
  <si>
    <t>MONTO TOTAL  DE ASIGNACIONES FAMILIARES EMITIDAS A PAGO, SEGÚN ENTIDADES PAGADORAS   2013 - 2016</t>
  </si>
  <si>
    <t>NÚMERO PROMEDIO MENSUAL DE ASIGNACIONES FAMILIARES EMITIDAS A PAGO SEGÚN ENTIDAD PAGADORA  2016</t>
  </si>
  <si>
    <t>MONTO TOTAL DE ASIGNACIONES FAMILIARES EMITIDAS A PAGO SEGÚN ENTIDAD PAGADORA  AÑO 2016</t>
  </si>
  <si>
    <t>VALOR  DE LA ASIGNACION FAMILIAR SEGUN TRAMOS DE RENTA  1990 - 2016</t>
  </si>
  <si>
    <t>INGRESOS Y EGRESOS DEL SISTEMA DE PRESTACIONES FAMILIARES   2012 - 2016</t>
  </si>
  <si>
    <t>NÚMERO PROMEDIO MENSUAL DE BENEFICIARIOS Y CAUSANTES DE SUBSIDIO FAMILIAR  2001 - 2016</t>
  </si>
  <si>
    <t>NÚMERO PROMEDIO MENSUAL DE SUBSIDIOS FAMILIARES EMITIDOS A PAGO, SEGÚN TIPO DE CAUSANTE  2001 - 2016</t>
  </si>
  <si>
    <t>INGRESOS Y EGRESOS DEL FONDO NACIONAL DE SUBSIDIO FAMILIAR  2012 - 2016</t>
  </si>
  <si>
    <t>NÚMERO PROMEDIO MENSUAL DE  SUBSIDIOS FAMILIARES EMITIDOS A PAGO, SEGÚN REGIÓN   2010 - 2016</t>
  </si>
  <si>
    <t>NÚMERO PROMEDIO MENSUAL DE  SUBSIDIOS FAMILIARES EMITIDOS A PAGO, SEGÚN REGIÓN Y TIPO DE CAUSANTE  2016</t>
  </si>
  <si>
    <t>NÚMERO PROMEDIO MENSUAL Y MONTO EMITIDO EN SUBSIDIOS PARA DISCAPACITADOS MENTALES MENORES DE 18 AÑOS, SEGÚN REGIÓN  2014 - 2016</t>
  </si>
  <si>
    <t>NÚMERO PROMEDIO MENSUAL DE SUBSIDIOS PARA DISCAPACITADOS MENTALES MENORES DE 18 AÑOS, SEGÚN REGIÓN Y SEXO  2014- 2016</t>
  </si>
  <si>
    <t>123-1</t>
  </si>
  <si>
    <t>APORTE FAMILIAR PERMANENTE DE MARZO 2016. NÚMERO DE APORTES EMITIDOS Y GASTO</t>
  </si>
  <si>
    <t>APORTE FAMILIAR PERMANENTE DE MARZO 2015. NÚMERO DE APORTES EMITIDOS Y GASTO</t>
  </si>
  <si>
    <t>NÚMERO PROMEDIO MENSUAL Y MONTO ANUAL DE SUBSIDIOS DE CESANTÍA EMITIDOS A PAGO, SEGÚN ENTIDAD PAGADORA  2013 - 2016</t>
  </si>
  <si>
    <t>NÚMERO DE SUBSIDIOS DE CESANTIA OTORGADOS POR PRIMERA VEZ, SEGÚN ENTIDAD PAGADORA  2010 - 2016</t>
  </si>
  <si>
    <t>INGRESOS Y EGRESOS DEL SISTEMA DE SUBSIDIOS DE CESANTÍA  2012 - 2016</t>
  </si>
  <si>
    <t>MONTO UNITARIO MENSUAL  DEL  SUBSIDIO DE CESANTIA PARA LOS TRABAJADORES DE LOS SECTORES  PRIVADO Y PÚBLICO  1985 - 2016</t>
  </si>
  <si>
    <t>NUMERO DE BONOS BODAS DE ORO EMITIDOS A PAGO, SEGÚN AÑOS DE MATRIMONIO Y ESTADO CIVIL   2012 - 2016</t>
  </si>
  <si>
    <t>NÚMERO  DE SUBSIDIOS AL EMPLEO JOVEN CONCEDIDOS, SEGÚN TIPO DE BENEFICIARIO   2009 - 2016</t>
  </si>
  <si>
    <t>NÚMERO  DE SUBSIDIOS AL EMPLEO JOVEN EMITIDOS A PAGO, SEGÚN TIPO DE PAGO Y DE BENEFICIARIO  2009 - 2016</t>
  </si>
  <si>
    <t>GASTO TOTAL EMITIDO EN SUBSIDIOS AL EMPLEO JOVEN, SEGÚN TIPO DE PAGO Y DE BENEFICIARIO  2009 - 2016</t>
  </si>
  <si>
    <t>NÚMERO  DE SUBSIDIOS AL EMPLEO JOVEN EMITIDOS A PAGO A TRABAJADORES, SEGÚN TIPO DE PAGO Y SEXO  2009 - 2016</t>
  </si>
  <si>
    <t>NÚMERO  DE SUBSIDIOS AL EMPLEO DE LA MUJER CONCEDIDOS, SEGÚN TIPO DE BENEFICIARIO   2013 - 2016</t>
  </si>
  <si>
    <t>NÚMERO  DE SUBSIDIOS AL EMPLEO DE LA MUJER EMITIDOS A PAGO, SEGÚN TIPO DE PAGO Y DE BENEFICIARIO  2013 - 2016</t>
  </si>
  <si>
    <t>GASTO TOTAL EMITIDO EN SUBSIDIOS AL EMPLEO DE LA MUJER, SEGÚN TIPO DE PAGO Y DE BENEFICIARIO  2013 - 2016</t>
  </si>
  <si>
    <t>CUADRO N° 124</t>
  </si>
  <si>
    <t>CUADRO N° 125</t>
  </si>
  <si>
    <t>CUADRO N° 126</t>
  </si>
  <si>
    <t>CUADRO N° 127</t>
  </si>
  <si>
    <t>CUADRO N° 128</t>
  </si>
  <si>
    <t>CUADRO N° 129</t>
  </si>
  <si>
    <t>CUADRO N° 130</t>
  </si>
  <si>
    <t>CUADRO N° 131</t>
  </si>
  <si>
    <t>CUADRO N° 132</t>
  </si>
  <si>
    <t>CUADRO Nº 148</t>
  </si>
  <si>
    <t>CUADRO N° 147</t>
  </si>
  <si>
    <t>CUADRO N°146</t>
  </si>
  <si>
    <t>CUADRO N° 100</t>
  </si>
  <si>
    <t>VALOR DEL SUBSIDIO POR INCAPACIDAD LABORAL DIARIO MÍNIMO (1)</t>
  </si>
  <si>
    <t>(Cifras en $)</t>
  </si>
  <si>
    <t>2004-2016</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</si>
  <si>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</si>
  <si>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</si>
  <si>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</si>
  <si>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</si>
  <si>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</si>
  <si>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</si>
  <si>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</si>
  <si>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</si>
  <si>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</si>
  <si>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</si>
  <si>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</si>
  <si>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</si>
  <si>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</si>
  <si>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</si>
  <si>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</si>
  <si>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</si>
  <si>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</si>
  <si>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</si>
  <si>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</si>
  <si>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</si>
  <si>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</si>
  <si>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</si>
  <si>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</si>
  <si>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</si>
  <si>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</si>
  <si>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</si>
  <si>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</si>
  <si>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</si>
  <si>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</si>
  <si>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(1) Corresponde a 1/30 del 50% del ingreso mínimo para fines no remuneracionales.</t>
  </si>
  <si>
    <t>CUADRO  N° 101</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</si>
  <si>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</si>
  <si>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</si>
  <si>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</si>
  <si>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</si>
  <si>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</si>
  <si>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</si>
  <si>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</si>
  <si>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</si>
  <si>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</si>
  <si>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</si>
  <si>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</si>
  <si>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</si>
  <si>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</si>
  <si>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</si>
  <si>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</si>
  <si>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</si>
  <si>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</si>
  <si>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</si>
  <si>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</si>
  <si>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</si>
  <si>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</si>
  <si>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</si>
  <si>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</si>
  <si>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</si>
  <si>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</si>
  <si>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</si>
  <si>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 xml:space="preserve"> Cifras en revisión</t>
  </si>
  <si>
    <t>(1) La información corresponde a las afiliadas a FONASA no afiliadas a CCAF.</t>
  </si>
  <si>
    <t>CUADRO N° 102</t>
  </si>
  <si>
    <t>NÚMERO DE SUBSIDIOS  MATERNALES INICIADOS, SEGÚN TIPO DE SUBSIDIO Y AÑO</t>
  </si>
  <si>
    <t>TIPO DE SUBSIDIO</t>
  </si>
  <si>
    <t>Descanso Prenatal</t>
  </si>
  <si>
    <t>Descanso Postnatal</t>
  </si>
  <si>
    <t>Subtotal Descanso Prenatal y Postnatal</t>
  </si>
  <si>
    <t>Permiso Postnatal Parental</t>
  </si>
  <si>
    <t>Enfermedad Grave del Niño Menor de un Año</t>
  </si>
  <si>
    <t>Mujeres sin Contrato de Trabajo Vigente (1)</t>
  </si>
  <si>
    <t>Nota: Considera sólo la información de los subsidios maternales iniciados de cargo del Fondo Único de Prestaciones Familiares y Subsidios de Cesantía</t>
  </si>
  <si>
    <t>(1) El artículo 3° de la Ley N° 20.545 creó el beneficio a contar del 1° de enero de 2013.</t>
  </si>
  <si>
    <t>CUADRO N° 103</t>
  </si>
  <si>
    <t>NÚMERO DE DÍAS DE SUBSIDIO MATERNAL PAGADOS, SEGÚN TIPO DE SUBSIDIO Y AÑO</t>
  </si>
  <si>
    <t>Descanso Prenatal (1)</t>
  </si>
  <si>
    <t>Descanso Postnatal (1)</t>
  </si>
  <si>
    <t>Mujeres sin Contrato de Trabajo Vigente (2)</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</si>
  <si>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</si>
  <si>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</si>
  <si>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(2) El artículo 3° de la Ley N° 20.545 creó el beneficio a contar del 1° de enero de 2013.</t>
  </si>
  <si>
    <t>CUADRO Nº 104</t>
  </si>
  <si>
    <t>NÚMERO DE SUBSIDIOS MATERNALES INICIADOS SEGÚN ENTIDAD PAGADORA Y TIPO DE SUBSIDIO</t>
  </si>
  <si>
    <t xml:space="preserve">PRENATAL  </t>
  </si>
  <si>
    <t>POSTNATAL PARENTAL</t>
  </si>
  <si>
    <t>MUJERES SIN CONTRATO DE TRABAJO VIGENTE</t>
  </si>
  <si>
    <t>Isapre Optima S.A.</t>
  </si>
  <si>
    <t xml:space="preserve">CCAF La Araucana </t>
  </si>
  <si>
    <t>CCAF 18 De Septiembre</t>
  </si>
  <si>
    <t>CUADRO Nº 105</t>
  </si>
  <si>
    <t>NÚMERO DE DÍAS DE SUBSIDIOS MATERNALES PAGADOS, SEGÚN ENTIDAD PAGADORA Y TIPO DE SUBSIDIO</t>
  </si>
  <si>
    <t>CUADRO Nº 106</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</si>
  <si>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</si>
  <si>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</si>
  <si>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</si>
  <si>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</si>
  <si>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</si>
  <si>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</si>
  <si>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</si>
  <si>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</si>
  <si>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CUADRO Nº 107</t>
  </si>
  <si>
    <t>INGRESOS Y EGRESOS DEL SISTEMA DE SUBSIDIOS  MATERNALES</t>
  </si>
  <si>
    <t>Aporte Fiscal</t>
  </si>
  <si>
    <t>Reintegros subsidios maternales</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</si>
  <si>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</si>
  <si>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</si>
  <si>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</si>
  <si>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</si>
  <si>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</si>
  <si>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</si>
  <si>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</si>
  <si>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</si>
  <si>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</si>
  <si>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</si>
  <si>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</si>
  <si>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</si>
  <si>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</si>
  <si>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</si>
  <si>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</si>
  <si>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</si>
  <si>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</si>
  <si>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</si>
  <si>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</si>
  <si>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108</t>
  </si>
  <si>
    <t>NÚMERO SUBSIDIOS INICIADOS  POR PERMISO POSTNATAL PARENTAL SEGÚN ENTIDAD PAGADORA Y MODALIDAD DE EXTENSIÓN</t>
  </si>
  <si>
    <t>JORNADA PARCIAL</t>
  </si>
  <si>
    <t>JORNADA COMPLETA</t>
  </si>
  <si>
    <t>CUADRO Nº 109</t>
  </si>
  <si>
    <t>NÚMERO DE PERMISOS POSTNATAL PARENTAL TRASPASADOS AL PADRE SEGÚN ENTIDAD PAGADORA Y MODALIDAD DE EXTENSIÓN</t>
  </si>
  <si>
    <t>Fund. Asist. Y De Salud Trab. Del Bco. Estado</t>
  </si>
  <si>
    <t>Isapre Cruz Del Norte Ltda.</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</si>
  <si>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</si>
  <si>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110</t>
  </si>
  <si>
    <t>NÚMERO PROMEDIO MENSUAL DE ASIGNACIONES FAMILIARES EMITIDAS A PAGO, SEGÚN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</si>
  <si>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</si>
  <si>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</si>
  <si>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</si>
  <si>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</si>
  <si>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</si>
  <si>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</si>
  <si>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</si>
  <si>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</si>
  <si>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</si>
  <si>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</si>
  <si>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111</t>
  </si>
  <si>
    <t>MONTO TOTAL  DE ASIGNACIONES FAMILIARES EMITIDAS A PAGO, SEGÚN ENTIDADES PAGADORAS</t>
  </si>
  <si>
    <t>CUADRO Nº 112</t>
  </si>
  <si>
    <t>NÚMERO PROMEDIO MENSUAL DE ASIGNACIONES FAMILIARES EMITIDAS A PAGO SEGÚN ENTIDAD PAGADORA</t>
  </si>
  <si>
    <t>SUBSIDIADOS CESANTÍA</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</si>
  <si>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</si>
  <si>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</si>
  <si>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</si>
  <si>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</si>
  <si>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</si>
  <si>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</si>
  <si>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</si>
  <si>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</si>
  <si>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</si>
  <si>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</si>
  <si>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</si>
  <si>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</si>
  <si>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</si>
  <si>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</si>
  <si>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</si>
  <si>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</si>
  <si>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</si>
  <si>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</si>
  <si>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</si>
  <si>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</si>
  <si>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</si>
  <si>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</si>
  <si>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</si>
  <si>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</si>
  <si>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</si>
  <si>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de Aysén</t>
  </si>
  <si>
    <t>Servicio de Salud de O'Higgins</t>
  </si>
  <si>
    <t>Servicio de Salud del Maule</t>
  </si>
  <si>
    <t xml:space="preserve">Servicio de Salud Metropolitano Sur Oriente </t>
  </si>
  <si>
    <t>Servicio de Salud Viña Del Mar-Quillota</t>
  </si>
  <si>
    <t xml:space="preserve">Servicio Hidrográfico y Oceanográfico de la Armada </t>
  </si>
  <si>
    <t>SERVIU Región de Coquimbo</t>
  </si>
  <si>
    <t>SERVIU Región del Biobío</t>
  </si>
  <si>
    <t>SERVIU Región Los Lagos</t>
  </si>
  <si>
    <t xml:space="preserve">Superintendencia de Salud </t>
  </si>
  <si>
    <t>Universidad de Biobío</t>
  </si>
  <si>
    <t>Universidad de Chile</t>
  </si>
  <si>
    <t>Universidad de La Frontera</t>
  </si>
  <si>
    <t>Universidad de Santiago de Chile</t>
  </si>
  <si>
    <t>Universidad de Talca</t>
  </si>
  <si>
    <t>Universidad Playa Ancha de Ciencias de la Educación</t>
  </si>
  <si>
    <t>Universidad Tecnológica Metropolitana</t>
  </si>
  <si>
    <t>Subtotal Servicios Públicos Descentralizados</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</si>
  <si>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</si>
  <si>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</si>
  <si>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</si>
  <si>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</si>
  <si>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</si>
  <si>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</si>
  <si>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</si>
  <si>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</si>
  <si>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</si>
  <si>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</si>
  <si>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</si>
  <si>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</si>
  <si>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</si>
  <si>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</si>
  <si>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</si>
  <si>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</si>
  <si>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</si>
  <si>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</si>
  <si>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Confuturo Cía. de Seguros de Vida S.A (ex Corp Vida)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</si>
  <si>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</si>
  <si>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</si>
  <si>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</si>
  <si>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</si>
  <si>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</si>
  <si>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</si>
  <si>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</si>
  <si>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</si>
  <si>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</si>
  <si>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</si>
  <si>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BTG Pactual Seguros de Vida S.A.</t>
  </si>
  <si>
    <t>Subtotal Compañias de Seguros</t>
  </si>
  <si>
    <t>CUADRO Nº 113</t>
  </si>
  <si>
    <t>MONTO TOTAL DE ASIGNACIONES FAMILIARES EMITIDAS A PAGO SEGÚN ENTIDAD PAGADORA</t>
  </si>
  <si>
    <t>RETROACTIVAS</t>
  </si>
  <si>
    <t>Gobierno Regional Metropolitano de Stgo.</t>
  </si>
  <si>
    <t>Compañía Confuturo S.A.</t>
  </si>
  <si>
    <t>CUADRO Nº 114</t>
  </si>
  <si>
    <t>VALOR  DE LA ASIGNACION FAMILIAR SEGUN TRAMOS DE RENTA</t>
  </si>
  <si>
    <t xml:space="preserve"> (Montos en $ de cada año)</t>
  </si>
  <si>
    <t>1990 - 2016</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</si>
  <si>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</si>
  <si>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</si>
  <si>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</si>
  <si>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</si>
  <si>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</si>
  <si>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</si>
  <si>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</si>
  <si>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</si>
  <si>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</si>
  <si>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</si>
  <si>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</si>
  <si>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</si>
  <si>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</si>
  <si>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</si>
  <si>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</si>
  <si>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</si>
  <si>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</si>
  <si>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</si>
  <si>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</si>
  <si>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</si>
  <si>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</si>
  <si>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</si>
  <si>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</si>
  <si>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</si>
  <si>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</si>
  <si>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</si>
  <si>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</si>
  <si>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</si>
  <si>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</si>
  <si>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</si>
  <si>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</si>
  <si>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</si>
  <si>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</si>
  <si>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</si>
  <si>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</si>
  <si>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</si>
  <si>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</si>
  <si>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</si>
  <si>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</si>
  <si>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</si>
  <si>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</si>
  <si>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</si>
  <si>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</si>
  <si>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</si>
  <si>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</si>
  <si>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</si>
  <si>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</si>
  <si>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</si>
  <si>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</si>
  <si>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</si>
  <si>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</si>
  <si>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</si>
  <si>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</si>
  <si>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</si>
  <si>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</si>
  <si>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</si>
  <si>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</si>
  <si>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</si>
  <si>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</si>
  <si>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</si>
  <si>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</si>
  <si>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</si>
  <si>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</si>
  <si>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</si>
  <si>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</si>
  <si>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</si>
  <si>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</si>
  <si>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</si>
  <si>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</si>
  <si>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</si>
  <si>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</si>
  <si>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</si>
  <si>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</si>
  <si>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</si>
  <si>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</si>
  <si>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</si>
  <si>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</si>
  <si>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</si>
  <si>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</si>
  <si>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</si>
  <si>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</si>
  <si>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</si>
  <si>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</si>
  <si>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</si>
  <si>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</si>
  <si>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</si>
  <si>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</si>
  <si>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</si>
  <si>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</si>
  <si>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</si>
  <si>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</si>
  <si>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</si>
  <si>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</si>
  <si>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</si>
  <si>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</si>
  <si>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</si>
  <si>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</si>
  <si>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</si>
  <si>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</si>
  <si>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</si>
  <si>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</si>
  <si>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</si>
  <si>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</si>
  <si>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</si>
  <si>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</si>
  <si>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</si>
  <si>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</si>
  <si>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</si>
  <si>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</si>
  <si>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</si>
  <si>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</si>
  <si>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</si>
  <si>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</si>
  <si>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</si>
  <si>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</si>
  <si>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</si>
  <si>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</si>
  <si>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</si>
  <si>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</si>
  <si>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</si>
  <si>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</si>
  <si>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</si>
  <si>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</si>
  <si>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</si>
  <si>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</si>
  <si>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</si>
  <si>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</si>
  <si>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</si>
  <si>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</si>
  <si>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</si>
  <si>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</si>
  <si>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</si>
  <si>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</si>
  <si>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</si>
  <si>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</si>
  <si>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</si>
  <si>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</si>
  <si>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</si>
  <si>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</si>
  <si>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</si>
  <si>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</si>
  <si>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</si>
  <si>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</si>
  <si>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</si>
  <si>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</si>
  <si>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</si>
  <si>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</si>
  <si>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</si>
  <si>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</si>
  <si>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</si>
  <si>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</si>
  <si>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</si>
  <si>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</si>
  <si>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</si>
  <si>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</si>
  <si>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</si>
  <si>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</si>
  <si>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</si>
  <si>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</si>
  <si>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</si>
  <si>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</si>
  <si>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</si>
  <si>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</si>
  <si>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</si>
  <si>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</si>
  <si>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</si>
  <si>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</si>
  <si>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</si>
  <si>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</si>
  <si>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</si>
  <si>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</si>
  <si>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</si>
  <si>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</si>
  <si>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</si>
  <si>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</si>
  <si>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</si>
  <si>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</si>
  <si>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</si>
  <si>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</si>
  <si>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</si>
  <si>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</si>
  <si>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</si>
  <si>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</si>
  <si>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</si>
  <si>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</si>
  <si>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</si>
  <si>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CUADRO Nº 115</t>
  </si>
  <si>
    <t xml:space="preserve">INGRESOS Y EGRESOS DEL SISTEMA DE PRESTACIONES FAMILIARES </t>
  </si>
  <si>
    <t>(Montos en miles de $ de cada año)</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</si>
  <si>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</si>
  <si>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</si>
  <si>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</si>
  <si>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</si>
  <si>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</si>
  <si>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</si>
  <si>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</si>
  <si>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</si>
  <si>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</si>
  <si>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</si>
  <si>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</si>
  <si>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</si>
  <si>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</si>
  <si>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(d)</t>
  </si>
  <si>
    <t>Gasto efectivo bonos extraordinarios</t>
  </si>
  <si>
    <t>Gastos de Administración</t>
  </si>
  <si>
    <t>SUPERAVIT O (DEFICIT) DEL EJERCICIO</t>
  </si>
  <si>
    <t>(1) El régimen no es contributivo, corresponde a cotizaciones rezagadas.</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</si>
  <si>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han recuparado el gasto observado en la medida que éste ha sido sustentado. En el caso que dicho gasto no pueda ser sustentado por las entidades, éstas deberán reintegrar al Fondo las sumas comprometidas.</t>
  </si>
  <si>
    <t>(b) Incluye bonos establecidos en la Ley N°20.428</t>
  </si>
  <si>
    <t>(c) Incluye  bonos establecidos en la Leyes N°20.326, 20.360 y 20.428</t>
  </si>
  <si>
    <t>(d) Incluye bonos establecidos en las Leyes N°s. 20.326, 20.360, 20.428 y 20.743.</t>
  </si>
  <si>
    <t>APORTE FAMILIAR PERMANENTE DE MARZO 2016. 
NÚMERO DE APORTES EMITIDOS Y GASTO</t>
  </si>
  <si>
    <t>APORTE FAMILIAR PERMANENTE DE MARZO 2015. 
NÚMERO DE APORTES EMITIDOS Y GASTO</t>
  </si>
  <si>
    <t>NÚMERO PROMEDIO MENSUAL DE BENEFICIARIOS Y CAUSANTES DE SUBSIDIO FAMILIAR</t>
  </si>
  <si>
    <t>2001 - 2016</t>
  </si>
  <si>
    <t>AÑO</t>
  </si>
  <si>
    <t>BENEFICIARIOS</t>
  </si>
  <si>
    <t>CAUSANTES</t>
  </si>
  <si>
    <t>CUADRO N° 117</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</si>
  <si>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</si>
  <si>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</si>
  <si>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</si>
  <si>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</si>
  <si>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</si>
  <si>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</si>
  <si>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118</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</si>
  <si>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</si>
  <si>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</si>
  <si>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</si>
  <si>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</si>
  <si>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</si>
  <si>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</si>
  <si>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</si>
  <si>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</si>
  <si>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</si>
  <si>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</si>
  <si>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</si>
  <si>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</si>
  <si>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</si>
  <si>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119</t>
  </si>
  <si>
    <t>NÚMERO PROMEDIO MENSUAL DE  SUBSIDIOS FAMILIARES EMITIDOS A PAGO, SEGÚN REGIÓN</t>
  </si>
  <si>
    <t xml:space="preserve"> 2010 - 2016</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</si>
  <si>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</si>
  <si>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</si>
  <si>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</si>
  <si>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</si>
  <si>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</si>
  <si>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</si>
  <si>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</si>
  <si>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</si>
  <si>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</si>
  <si>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</si>
  <si>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</si>
  <si>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</si>
  <si>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</si>
  <si>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</si>
  <si>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120</t>
  </si>
  <si>
    <t>NÚMERO PROMEDIO MENSUAL DE  SUBSIDIOS FAMILIARES EMITIDOS A PAGO, SEGÚN REGIÓN Y TIPO DE CAUSANTE</t>
  </si>
  <si>
    <t>DISCAPACITADOS MENTALES</t>
  </si>
  <si>
    <t>Tarapacá</t>
  </si>
  <si>
    <t>CUADRO N° 121</t>
  </si>
  <si>
    <t>NÚMERO PROMEDIO MENSUAL Y MONTO EMITIDO EN SUBSIDIOS PARA DISCAPACITADOS MENTALES MENORES DE 18 AÑOS, SEGÚN REGIÓN</t>
  </si>
  <si>
    <t>CUADRO N° 122</t>
  </si>
  <si>
    <t>NÚMERO PROMEDIO MENSUAL DE SUBSIDIOS PARA DISCAPACITADOS MENTALES MENORES DE 18 AÑOS, SEGÚN REGIÓN Y SEXO</t>
  </si>
  <si>
    <t>2014- 2016</t>
  </si>
  <si>
    <t>CUADRO N° 123</t>
  </si>
  <si>
    <t>TIPO DE BENEFICIARIO</t>
  </si>
  <si>
    <t>NÚMERO DE APORTES</t>
  </si>
  <si>
    <t>GASTO EN M$</t>
  </si>
  <si>
    <t>Subsidio Familiar</t>
  </si>
  <si>
    <t>Asignación Familiar</t>
  </si>
  <si>
    <t>Asignación Maternal</t>
  </si>
  <si>
    <t>Seguridades y Oportunidades Chile Solidario</t>
  </si>
  <si>
    <t>Nota: Beneficios emitidos a pago entre marzo de 2016 y marzo de 2017.</t>
  </si>
  <si>
    <t>CUADRO N° 123-1</t>
  </si>
  <si>
    <t>Nota: Beneficios emitidos a pago entre marzo de 2015 y marzo de 2016.</t>
  </si>
  <si>
    <t>CUADRO Nº 133</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</si>
  <si>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</si>
  <si>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</si>
  <si>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</si>
  <si>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</si>
  <si>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</si>
  <si>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</si>
  <si>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</si>
  <si>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</si>
  <si>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CUADRO Nº 134</t>
  </si>
  <si>
    <t>NÚMERO DE SUBSIDIOS DE CESANTIA OTORGADOS POR PRIMERA VEZ, SEGÚN ENTIDAD PAGADORA</t>
  </si>
  <si>
    <t>2010 - 2016</t>
  </si>
  <si>
    <t>Nota: La información no incluye los subsidios de los funcionarios públicos ni municipales pagados por la Tesorería General de la República.</t>
  </si>
  <si>
    <t>CUADRO Nº 135</t>
  </si>
  <si>
    <t>INGRESOS Y EGRESOS DEL SISTEMA DE SUBSIDIOS DE CESANTÍA</t>
  </si>
  <si>
    <t>Reintegros</t>
  </si>
  <si>
    <t>Subsidios de Cesantía</t>
  </si>
  <si>
    <t>Indemnizaciones</t>
  </si>
  <si>
    <t>Total beneficios emitidos</t>
  </si>
  <si>
    <t>(1)  El Régimen no es contributivo. Las cifras corresponden a cotizaciones rezagadas.</t>
  </si>
  <si>
    <t>CUADRO Nº 136</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</si>
  <si>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</si>
  <si>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</si>
  <si>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</si>
  <si>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</si>
  <si>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</si>
  <si>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</si>
  <si>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</si>
  <si>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</si>
  <si>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</si>
  <si>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</si>
  <si>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</si>
  <si>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</si>
  <si>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</si>
  <si>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</si>
  <si>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</si>
  <si>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</si>
  <si>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</si>
  <si>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</si>
  <si>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</si>
  <si>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</si>
  <si>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</si>
  <si>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</si>
  <si>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</si>
  <si>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</si>
  <si>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</si>
  <si>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</si>
  <si>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</si>
  <si>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N°137</t>
  </si>
  <si>
    <t>NUMERO DE BONOS BODAS DE ORO EMITIDOS A PAGO, SEGÚN AÑOS DE MATRIMONIO Y ESTADO CIVIL</t>
  </si>
  <si>
    <t>BONOS EMITIDOS SEGÚN AÑOS DE MATRIMONIO Y ESTADO CIVIL</t>
  </si>
  <si>
    <t>MATRIMONIOS</t>
  </si>
  <si>
    <t>CON 50 AÑOS</t>
  </si>
  <si>
    <t>ENTRE 53 Y 59 AÑOS (1)</t>
  </si>
  <si>
    <t>CON 60 AÑOS O MÁS</t>
  </si>
  <si>
    <t>TOTAL MATRIMONIOS</t>
  </si>
  <si>
    <t>VIUDO(A)S</t>
  </si>
  <si>
    <t>TOTAL VIUDO(A)S</t>
  </si>
  <si>
    <t>TOTAL BONOS EMITIDOS</t>
  </si>
  <si>
    <t>MONTO TOTAL EMITIDO EN BONOS M$</t>
  </si>
  <si>
    <t>Nota: La información corresponde al número de cónyuges a los que se les emitió el pago del bono</t>
  </si>
  <si>
    <t>(1) Por eliminación del artículo transitorio de la Ley N°20.506.</t>
  </si>
  <si>
    <t>CUADRO N°138</t>
  </si>
  <si>
    <t>NÚMERO  DE SUBSIDIOS AL EMPLEO JOVEN CONCEDIDOS, SEGÚN TIPO DE BENEFICIARIO</t>
  </si>
  <si>
    <t xml:space="preserve"> 2009 - 2016</t>
  </si>
  <si>
    <t>AÑOS</t>
  </si>
  <si>
    <t>TRABAJADOR DEPENDIENTE</t>
  </si>
  <si>
    <t>TRABAJADOR INDEPENDIENTE</t>
  </si>
  <si>
    <t>EMPLEADORES</t>
  </si>
  <si>
    <t>Nota: Este beneficio fue creado por la Ley N°20.338 de 01/04/2009, cuya vigencia rige a contar del 01/07/2009.</t>
  </si>
  <si>
    <t>CUADRO N° 139</t>
  </si>
  <si>
    <t>NÚMERO  DE SUBSIDIOS AL EMPLEO JOVEN EMITIDOS A PAGO, SEGÚN TIPO DE PAGO Y DE BENEFICIARIO</t>
  </si>
  <si>
    <t>2009 - 2016</t>
  </si>
  <si>
    <t>NÚMERO PROMEDIO  DE SUBSIDIOS CON PAGO MENSUAL</t>
  </si>
  <si>
    <t>NÚMERO  DE SUBSIDIOS CON PAGO ANUAL</t>
  </si>
  <si>
    <t>CUADRO N°140</t>
  </si>
  <si>
    <t>GASTO TOTAL EMITIDO EN SUBSIDIOS AL EMPLEO JOVEN, SEGÚN TIPO DE PAGO Y DE BENEFICIARIO</t>
  </si>
  <si>
    <t>( Monto en miles de $ de cada año)</t>
  </si>
  <si>
    <t>PAGOS  MENSUALES</t>
  </si>
  <si>
    <t>PAGOS ANUALES</t>
  </si>
  <si>
    <t>RELIQUIDACIONES TRABAJADOR DEPENDIENTE</t>
  </si>
  <si>
    <t>CUADRO N° 141</t>
  </si>
  <si>
    <t>NÚMERO  DE SUBSIDIOS AL EMPLEO JOVEN EMITIDOS A PAGO A TRABAJADORES, SEGÚN TIPO DE PAGO Y SEXO</t>
  </si>
  <si>
    <t>SEXO</t>
  </si>
  <si>
    <t>NÚMERO  DE SUBSIDIOS CON PAGO ANUAL (1)</t>
  </si>
  <si>
    <t>(1) Los Subsidios del año se pagan al año siguiente, por tanto los correspondientes al año 2009 se pagaron en el año 2010 y así sucesivamente.</t>
  </si>
  <si>
    <t>CUADRO N°142</t>
  </si>
  <si>
    <t>NÚMERO  DE SUBSIDIOS AL EMPLEO DE LA MUJER CONCEDIDOS, SEGÚN TIPO DE BENEFICIARIO</t>
  </si>
  <si>
    <t>CUADRO N° 143</t>
  </si>
  <si>
    <t>NÚMERO  DE SUBSIDIOS AL EMPLEO DE LA MUJER EMITIDOS A PAGO, SEGÚN TIPO DE PAGO Y DE BENEFICIARIO</t>
  </si>
  <si>
    <t>(1) Los Subsidios del año se pagan al año siguiente, por tanto los correspondientes al año 2013 se pagaron en el año 2014 y así sucesivamente.</t>
  </si>
  <si>
    <t>GASTO TOTAL EMITIDO EN SUBSIDIOS AL EMPLEO DE LA MUJER, SEGÚN TIPO DE PAGO Y DE BENEFICIARIO</t>
  </si>
  <si>
    <t>PAGOS ANUALES (1)</t>
  </si>
  <si>
    <r>
      <t>MONTO TOTAL PAGADO EN SUBSIDIOS POR ACCIDENTES DEL TRABAJO Y ENFERMEDADES PROFESIONALES</t>
    </r>
    <r>
      <rPr>
        <b/>
        <vertAlign val="superscript"/>
        <sz val="13"/>
        <rFont val="Arial"/>
        <family val="2"/>
      </rPr>
      <t>(1)</t>
    </r>
    <r>
      <rPr>
        <b/>
        <sz val="13"/>
        <rFont val="Arial"/>
        <family val="2"/>
      </rPr>
      <t>, SEGÚN ORGANISMO ADMINISTRADOR</t>
    </r>
  </si>
  <si>
    <r>
      <t xml:space="preserve">I.S.L. ex-SSS </t>
    </r>
    <r>
      <rPr>
        <vertAlign val="superscript"/>
        <sz val="11"/>
        <rFont val="Arial"/>
        <family val="2"/>
      </rPr>
      <t>(2) (3)</t>
    </r>
  </si>
  <si>
    <t xml:space="preserve">(1) Incluye cotizaciones previsionales.    </t>
  </si>
  <si>
    <t>(2) Fuente: A contar del año 2011, informa la Subsecretaría de Salud Pública.</t>
  </si>
  <si>
    <t>(3) Sólo se cuenta con la información de enero a octubre de 2016 de la Subsecretaría de Salud Pública.</t>
  </si>
  <si>
    <r>
      <t>I.S.L. ex-SSS</t>
    </r>
    <r>
      <rPr>
        <b/>
        <vertAlign val="superscript"/>
        <sz val="11"/>
        <rFont val="Arial"/>
        <family val="2"/>
      </rPr>
      <t>(1)</t>
    </r>
  </si>
  <si>
    <t>III.- Régimen de Subsidios por Incapacidad Laboral (SIL): (Cuadros N°s 94 al 109).</t>
  </si>
  <si>
    <t>IV.- Régimen de Asignación Familiar: (Cuadros N°s 110 al 115).</t>
  </si>
  <si>
    <t xml:space="preserve">V.- Régimen de Beneficios Asistenciales: (Cuadros N°s 116 al 123). </t>
  </si>
  <si>
    <t xml:space="preserve">VI.- Estadísticas de Licencia Médica Electrónica: (Cuadros N°s 124 al 132). </t>
  </si>
  <si>
    <t>VII.- Estadísticas de Otros Beneficios: (Cuadros N°s 133 al 144).</t>
  </si>
  <si>
    <t>VIII.-Estados Financieros de CCAF: (Cuadros N°s 145 al 146).</t>
  </si>
  <si>
    <t>IX.- Servicios de Bienestar: (Cuadros N°s 147 y 148).</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</si>
  <si>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</si>
  <si>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t>
  </si>
  <si>
    <t>Se entrega además un cuadro con información sobre el aporte familiar permanente de marzo, número de aportes y gasto emitido.</t>
  </si>
  <si>
    <t xml:space="preserve">Este capítulo contiene información estadística relacionada con la Licencia Médica Electrónica (LME). Las cifras entregan información desde distintas dimensiones de agrupación, destacándose el número de LME emitidas entre los años 2007 a 2016, distribuidas según el sistema de salud al cual pertenece el trabajador (Isapre o Fonasa) y por rango etario.
</t>
  </si>
  <si>
    <r>
      <t xml:space="preserve">DISCAPACITADOS MENTALES </t>
    </r>
    <r>
      <rPr>
        <b/>
        <vertAlign val="superscript"/>
        <sz val="11"/>
        <color theme="1"/>
        <rFont val="Arial"/>
        <family val="2"/>
      </rPr>
      <t>(1)</t>
    </r>
  </si>
  <si>
    <t>CAPÍTULO</t>
  </si>
  <si>
    <t>I Régimen de Accidentes del Trabajo y Enfermedades Profesionales</t>
  </si>
  <si>
    <t xml:space="preserve">CAPÍTULO </t>
  </si>
  <si>
    <t xml:space="preserve">CAPITULO </t>
  </si>
  <si>
    <t>Incluye datos de accidentes del trabajo y enfermedades profesionales, días perdidos por estos conceptos y tasas de accidentabilidad, referidos a las Mutualidades de Empleadores, incluyendo cuadros con información  desagregada por sexo, actividades económicas, tamaño de la entidad empleadora y regiones.</t>
  </si>
  <si>
    <t>Se presenta un cuadro que describe la evolución del valor para el subsidio diario mínimo desde el mes de Julio 2004 hasta diciembre del 2016.</t>
  </si>
  <si>
    <t>También se presenta información del subsidio maternal para madres sin Contrato de Trabajo Vigente (Art. 3° Ley N°20.245).</t>
  </si>
  <si>
    <t>En esta versión 2016 se incorporaron 3 nuevos cuadros que entregan información de remuneración imponible total y promedio de los trabajadores por los que se cotizó, por región y Organismo Administrador y número de fallecidos por región y sexo, así como la apertura en 17 actividades económicas para la información de fallecidos del año 2016.</t>
  </si>
  <si>
    <t>Este capítulo contiene información sobre los balances generales y estados de resultados de las CCAF, correspondientes al año 2016.</t>
  </si>
  <si>
    <t>Finalmente, se informan los ingresos y egresos del Sistema de Subsidios Maternales con cargo al cual se pagan los subsidios de origen maternal que son financiados con recursos fiscales entre los años 2013 y 2016.</t>
  </si>
  <si>
    <t>Este capítulo entrega además información de mortalidad por accidentes laborales, que incluye el número de trabajadores fallecidos por accidentes del trabajo desagregados por actividad económica, región y tipo de accidente (del trabajo o de trayecto), así como también la desagregación por sexo. Se presentan además las tasas de mortalidad por cada cien mil trabajadores por actividad económica y Organismo Administrador.</t>
  </si>
  <si>
    <t>NÚMERO DE AFILIADOS A LOS SERVICIOS DE BIENESTAR FISCALIZADOS POR LA SUPERINTENDENCIA DE SEGURIDAD SOCIAL, SEGÚN INSTITUCIÓN Y TIPO DE AFILIADO Y NÚMERO DE CARGAS FAMILIARES   DICIEMBRE DE 2016</t>
  </si>
  <si>
    <t>Asimismo, proporciona información de las pensiones de accidentes del trabajo y enfermedades profesionales concedidas y pagadas, y sobre subsidios e indemnizaciones de esta naturaleza.</t>
  </si>
  <si>
    <t>I.-Régimen de Accidentes del Trabajo y Enfermedades Profesionales: (Cuadros N°s 1 al 64).</t>
  </si>
  <si>
    <t>La información estadística que forma parte de este capítulo aporta múltiples antecedentes relevantes respecto del régimen, entregando datos de interés, entre ellos,  el número de trabajadores protegidos por las Mutualidades de la Ley N°16.744, y de entidades empleadoras afiliadas, número de cotizantes y remuneración imponible  informado por cada uno de los Organismos Administradores del Seguro Social de la Ley  N°16.744, como asimismo de las empresas con administración delegada. Esta información se presenta desagregada en función de diversas variables de interés, como por ejemplo, el desglose por actividad económica, regiones  y por tamaño de la empresa.</t>
  </si>
  <si>
    <t xml:space="preserve">Este capítulo entrega información sobre trabajadores y entidades empleadoras afiliadas a las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t>
  </si>
  <si>
    <t>Asimismo se muestran los datos de número y monto de préstamos otorgados por las CCAF, el monto de stock de colocaciones según tipo de crédito y afiliado y la tasa de interés promedio otorgada por cada CCAF a sus afiliados.</t>
  </si>
  <si>
    <t>En este capítulo se incluye información referida a otros temas de Seguridad Social como: el sistema de Subsidios de Cesantía, su movimiento estadístico y financiero; como también información sobre bonos por Bodas de Oro e información sobre el Subsidio al Empleo de Joven y de la Mujer.</t>
  </si>
  <si>
    <r>
      <t xml:space="preserve">Los estados financieros de Mutualidades de la Ley N° 16.744 se encuentran disponibles en el sitio web de la Superintendencia de Seguridad Social, </t>
    </r>
    <r>
      <rPr>
        <sz val="11"/>
        <color rgb="FF2F39F9"/>
        <rFont val="Calibri"/>
        <family val="2"/>
        <scheme val="minor"/>
      </rPr>
      <t xml:space="preserve">http://www.suseso.cl/609/w3-propertyvalue-10335.html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</si>
</sst>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64" formatCode="0.0%"/>
    <numFmt numFmtId="165" formatCode="_-* #,##0_-;\-* #,##0_-;_-* &quot;-&quot;??_-;_-@_-"/>
    <numFmt numFmtId="166" formatCode="#,##0.000"/>
    <numFmt numFmtId="167" formatCode="#,##0;[Red]#,##0"/>
    <numFmt numFmtId="168" formatCode="_-* #,##0.00\ _P_t_s_-;\-* #,##0.00\ _P_t_s_-;_-* &quot;-&quot;??\ _P_t_s_-;_-@_-"/>
    <numFmt numFmtId="169" formatCode="&quot;$&quot;#,##0.00_);\(&quot;$&quot;#,##0.00\)"/>
    <numFmt numFmtId="170" formatCode="&quot;$&quot;#,##0_);\(&quot;$&quot;#,##0\)"/>
    <numFmt numFmtId="171" formatCode="#,##0.0"/>
    <numFmt numFmtId="172" formatCode="0.0000"/>
    <numFmt numFmtId="173" formatCode="_-* #,##0.0_-;\-* #,##0.0_-;_-* &quot;-&quot;??_-;_-@_-"/>
    <numFmt numFmtId="174" formatCode="#,##0_ ;\-#,##0\ "/>
    <numFmt numFmtId="175" formatCode="0.0"/>
    <numFmt numFmtId="176" formatCode="#,##0.000000000"/>
    <numFmt numFmtId="177" formatCode="0.000"/>
    <numFmt numFmtId="178" formatCode="#,##0.0_ ;\-#,##0.0\ "/>
    <numFmt numFmtId="179" formatCode="&quot;*&quot;\ #,##0"/>
    <numFmt numFmtId="180" formatCode="0.0000%"/>
    <numFmt numFmtId="181" formatCode="#,##0_);\(#,##0\)"/>
    <numFmt numFmtId="182" formatCode="#,##0;\(#,##0\)"/>
    <numFmt numFmtId="183" formatCode="##,##0.0;\(#,##0.0\)"/>
    <numFmt numFmtId="184" formatCode="#,##0.0;[Red]#,##0.0"/>
  </numFmts>
  <fonts count="119" x14ac:knownFonts="1">
    <font>
      <sz val="11"/>
      <color theme="1"/>
      <name val="Calibri"/>
      <family val="2"/>
      <scheme val="minor"/>
    </font>
    <font>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name val="Verdana"/>
      <family val="2"/>
    </font>
    <font>
      <sz val="8"/>
      <color rgb="FF333333"/>
      <name val="Verdana"/>
      <family val="2"/>
    </font>
    <font>
      <sz val="12"/>
      <name val="Times New Roman"/>
      <family val="1"/>
    </font>
    <font>
      <sz val="10"/>
      <name val="Times New Roman"/>
      <family val="1"/>
    </font>
    <font>
      <sz val="10"/>
      <name val="Arial"/>
      <family val="2"/>
    </font>
    <font>
      <sz val="10"/>
      <name val="Arial"/>
      <family val="2"/>
    </font>
    <font>
      <i/>
      <sz val="8"/>
      <color rgb="FFFF0000"/>
      <name val="Arial"/>
      <family val="2"/>
    </font>
    <font>
      <sz val="10"/>
      <name val="MS Sans Serif"/>
      <family val="2"/>
    </font>
    <font>
      <b/>
      <sz val="11"/>
      <color theme="1"/>
      <name val="Calibri"/>
      <family val="2"/>
      <scheme val="minor"/>
    </font>
    <font>
      <sz val="11"/>
      <color rgb="FFFF0000"/>
      <name val="Calibri"/>
      <family val="2"/>
      <scheme val="minor"/>
    </font>
    <font>
      <sz val="10"/>
      <color theme="1"/>
      <name val="Calibri"/>
      <family val="2"/>
      <scheme val="minor"/>
    </font>
    <font>
      <b/>
      <sz val="10"/>
      <color rgb="FF002060"/>
      <name val="Arial"/>
      <family val="2"/>
    </font>
    <font>
      <i/>
      <sz val="10"/>
      <color theme="1"/>
      <name val="Arial"/>
      <family val="2"/>
    </font>
    <font>
      <sz val="10"/>
      <name val="Comic Sans MS"/>
      <family val="4"/>
    </font>
    <font>
      <sz val="20"/>
      <name val="Arial"/>
      <family val="2"/>
    </font>
    <font>
      <u/>
      <sz val="14"/>
      <name val="Arial"/>
      <family val="2"/>
    </font>
    <font>
      <i/>
      <sz val="14"/>
      <name val="Arial"/>
      <family val="2"/>
    </font>
    <font>
      <sz val="11"/>
      <color rgb="FFFF0000"/>
      <name val="Arial"/>
      <family val="2"/>
    </font>
    <font>
      <b/>
      <i/>
      <sz val="9"/>
      <color theme="1"/>
      <name val="Calibri"/>
      <family val="2"/>
      <scheme val="minor"/>
    </font>
    <font>
      <b/>
      <i/>
      <sz val="9"/>
      <name val="Arial"/>
      <family val="2"/>
    </font>
    <font>
      <b/>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11"/>
      <color indexed="8"/>
      <name val="Calibri"/>
      <family val="2"/>
    </font>
    <font>
      <sz val="12"/>
      <color rgb="FFFF0000"/>
      <name val="Arial"/>
      <family val="2"/>
    </font>
    <font>
      <b/>
      <sz val="9"/>
      <color theme="1"/>
      <name val="Arial"/>
      <family val="2"/>
    </font>
    <font>
      <b/>
      <sz val="9"/>
      <name val="Arial"/>
      <family val="2"/>
    </font>
    <font>
      <b/>
      <sz val="9"/>
      <color rgb="FFFF0000"/>
      <name val="Arial"/>
      <family val="2"/>
    </font>
    <font>
      <b/>
      <sz val="8"/>
      <color rgb="FFFF0000"/>
      <name val="Arial"/>
      <family val="2"/>
    </font>
    <font>
      <sz val="6"/>
      <name val="Arial"/>
      <family val="2"/>
    </font>
    <font>
      <sz val="8"/>
      <color theme="1"/>
      <name val="Arial"/>
      <family val="2"/>
    </font>
    <font>
      <b/>
      <vertAlign val="superscript"/>
      <sz val="12"/>
      <color theme="1"/>
      <name val="Arial"/>
      <family val="2"/>
    </font>
    <font>
      <b/>
      <sz val="20"/>
      <color theme="3" tint="0.39997558519241921"/>
      <name val="Calibri"/>
      <family val="2"/>
      <scheme val="minor"/>
    </font>
    <font>
      <b/>
      <sz val="11"/>
      <color theme="3" tint="0.39997558519241921"/>
      <name val="Calibri"/>
      <family val="2"/>
      <scheme val="minor"/>
    </font>
    <font>
      <b/>
      <sz val="12"/>
      <color rgb="FF558ED5"/>
      <name val="Calibri"/>
      <family val="2"/>
      <scheme val="minor"/>
    </font>
    <font>
      <b/>
      <sz val="11"/>
      <color rgb="FF558ED5"/>
      <name val="Calibri"/>
      <family val="2"/>
      <scheme val="minor"/>
    </font>
    <font>
      <b/>
      <sz val="11"/>
      <color rgb="FF000000"/>
      <name val="Calibri"/>
      <family val="2"/>
      <scheme val="minor"/>
    </font>
    <font>
      <u/>
      <sz val="11"/>
      <color theme="10"/>
      <name val="Calibri"/>
      <family val="2"/>
      <scheme val="minor"/>
    </font>
    <font>
      <u/>
      <sz val="9"/>
      <color indexed="12"/>
      <name val="Arial"/>
      <family val="2"/>
    </font>
    <font>
      <sz val="11"/>
      <name val="Calibri"/>
      <family val="2"/>
      <scheme val="minor"/>
    </font>
    <font>
      <b/>
      <sz val="14"/>
      <color rgb="FF538DD5"/>
      <name val="Arial"/>
      <family val="2"/>
    </font>
    <font>
      <b/>
      <sz val="14"/>
      <color theme="3"/>
      <name val="Arial"/>
      <family val="2"/>
    </font>
    <font>
      <sz val="11"/>
      <color theme="1"/>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b/>
      <i/>
      <sz val="12"/>
      <name val="Arial"/>
      <family val="2"/>
    </font>
    <font>
      <b/>
      <sz val="8"/>
      <name val="Arial"/>
      <family val="2"/>
    </font>
    <font>
      <sz val="12"/>
      <name val="Calibri"/>
      <family val="2"/>
    </font>
    <font>
      <i/>
      <sz val="7"/>
      <name val="Arial"/>
      <family val="2"/>
    </font>
    <font>
      <b/>
      <sz val="11"/>
      <color rgb="FFC00000"/>
      <name val="Calibri"/>
      <family val="2"/>
      <scheme val="minor"/>
    </font>
    <font>
      <b/>
      <vertAlign val="superscript"/>
      <sz val="13"/>
      <name val="Arial"/>
      <family val="2"/>
    </font>
    <font>
      <sz val="11"/>
      <color rgb="FF2F39F9"/>
      <name val="Calibri"/>
      <family val="2"/>
      <scheme val="minor"/>
    </font>
  </fonts>
  <fills count="50">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8FDFE"/>
        <bgColor indexed="64"/>
      </patternFill>
    </fill>
    <fill>
      <patternFill patternType="solid">
        <fgColor rgb="FFCDF2F7"/>
        <bgColor indexed="64"/>
      </patternFill>
    </fill>
  </fills>
  <borders count="148">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top/>
      <bottom style="thin">
        <color theme="4" tint="0.59999389629810485"/>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style="thin">
        <color theme="0"/>
      </left>
      <right/>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style="hair">
        <color auto="1"/>
      </left>
      <right/>
      <top style="thin">
        <color rgb="FF25C6FF"/>
      </top>
      <bottom style="thin">
        <color rgb="FF25C6FF"/>
      </bottom>
      <diagonal/>
    </border>
    <border>
      <left/>
      <right/>
      <top/>
      <bottom style="medium">
        <color rgb="FF25C6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style="thin">
        <color theme="0"/>
      </top>
      <bottom style="thin">
        <color rgb="FF38CCE0"/>
      </bottom>
      <diagonal/>
    </border>
    <border>
      <left style="thin">
        <color theme="0"/>
      </left>
      <right/>
      <top style="thin">
        <color theme="4"/>
      </top>
      <bottom style="thin">
        <color theme="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rgb="FF20B9CE"/>
      </bottom>
      <diagonal/>
    </border>
    <border>
      <left/>
      <right/>
      <top style="medium">
        <color rgb="FF20B9CE"/>
      </top>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top/>
      <bottom style="thin">
        <color rgb="FF38CCE0"/>
      </bottom>
      <diagonal/>
    </border>
    <border>
      <left style="medium">
        <color theme="0"/>
      </left>
      <right/>
      <top style="thin">
        <color theme="0"/>
      </top>
      <bottom style="thin">
        <color rgb="FF38CCE0"/>
      </bottom>
      <diagonal/>
    </border>
    <border>
      <left/>
      <right style="medium">
        <color theme="0"/>
      </right>
      <top style="thin">
        <color theme="0"/>
      </top>
      <bottom style="thin">
        <color rgb="FF38CCE0"/>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right style="medium">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theme="4"/>
      </bottom>
      <diagonal/>
    </border>
    <border>
      <left style="medium">
        <color theme="0"/>
      </left>
      <right style="medium">
        <color theme="0"/>
      </right>
      <top style="thin">
        <color rgb="FF25C6FF"/>
      </top>
      <bottom style="thin">
        <color theme="4"/>
      </bottom>
      <diagonal/>
    </border>
    <border>
      <left/>
      <right style="medium">
        <color theme="0"/>
      </right>
      <top style="thin">
        <color rgb="FF25C6FF"/>
      </top>
      <bottom style="thin">
        <color theme="4"/>
      </bottom>
      <diagonal/>
    </border>
    <border>
      <left style="medium">
        <color theme="0"/>
      </left>
      <right style="thin">
        <color theme="0"/>
      </right>
      <top style="thin">
        <color rgb="FF38CCE0"/>
      </top>
      <bottom style="medium">
        <color rgb="FF38CCE0"/>
      </bottom>
      <diagonal/>
    </border>
    <border>
      <left/>
      <right/>
      <top style="medium">
        <color rgb="FF38CCE0"/>
      </top>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top style="medium">
        <color rgb="FF25C6FF"/>
      </top>
      <bottom style="thin">
        <color theme="4"/>
      </bottom>
      <diagonal/>
    </border>
    <border>
      <left/>
      <right/>
      <top style="thin">
        <color theme="4"/>
      </top>
      <bottom/>
      <diagonal/>
    </border>
    <border>
      <left/>
      <right/>
      <top/>
      <bottom style="thin">
        <color theme="4"/>
      </bottom>
      <diagonal/>
    </border>
    <border>
      <left style="medium">
        <color theme="0"/>
      </left>
      <right style="thin">
        <color theme="0"/>
      </right>
      <top style="thin">
        <color theme="4"/>
      </top>
      <bottom style="thin">
        <color theme="4"/>
      </bottom>
      <diagonal/>
    </border>
    <border>
      <left style="thin">
        <color theme="0"/>
      </left>
      <right/>
      <top/>
      <bottom/>
      <diagonal/>
    </border>
    <border>
      <left style="thin">
        <color theme="0"/>
      </left>
      <right/>
      <top style="thin">
        <color theme="3"/>
      </top>
      <bottom style="thin">
        <color theme="3"/>
      </bottom>
      <diagonal/>
    </border>
    <border>
      <left style="thin">
        <color theme="0"/>
      </left>
      <right style="thin">
        <color theme="0"/>
      </right>
      <top style="thin">
        <color theme="3"/>
      </top>
      <bottom style="thin">
        <color theme="3"/>
      </bottom>
      <diagonal/>
    </border>
    <border>
      <left/>
      <right/>
      <top style="thin">
        <color theme="3"/>
      </top>
      <bottom style="thin">
        <color theme="3"/>
      </bottom>
      <diagonal/>
    </border>
    <border>
      <left/>
      <right/>
      <top style="thin">
        <color theme="0"/>
      </top>
      <bottom/>
      <diagonal/>
    </border>
    <border>
      <left/>
      <right/>
      <top style="thin">
        <color theme="3"/>
      </top>
      <bottom/>
      <diagonal/>
    </border>
    <border>
      <left style="thin">
        <color theme="0"/>
      </left>
      <right style="thin">
        <color theme="0"/>
      </right>
      <top style="thin">
        <color theme="0"/>
      </top>
      <bottom style="medium">
        <color rgb="FF38CCE0"/>
      </bottom>
      <diagonal/>
    </border>
    <border>
      <left/>
      <right/>
      <top/>
      <bottom style="double">
        <color indexed="0"/>
      </bottom>
      <diagonal/>
    </border>
    <border>
      <left/>
      <right/>
      <top style="thin">
        <color theme="3" tint="0.59996337778862885"/>
      </top>
      <bottom style="thin">
        <color theme="3" tint="0.59996337778862885"/>
      </bottom>
      <diagonal/>
    </border>
    <border>
      <left style="thick">
        <color theme="0"/>
      </left>
      <right/>
      <top style="thick">
        <color rgb="FFFFFFFF"/>
      </top>
      <bottom style="thin">
        <color theme="3" tint="0.59996337778862885"/>
      </bottom>
      <diagonal/>
    </border>
    <border>
      <left style="thick">
        <color theme="0"/>
      </left>
      <right/>
      <top style="thin">
        <color theme="3" tint="0.59996337778862885"/>
      </top>
      <bottom style="thin">
        <color theme="3" tint="0.59996337778862885"/>
      </bottom>
      <diagonal/>
    </border>
    <border>
      <left/>
      <right/>
      <top/>
      <bottom style="thin">
        <color auto="1"/>
      </bottom>
      <diagonal/>
    </border>
    <border>
      <left/>
      <right/>
      <top style="thin">
        <color theme="3" tint="0.59996337778862885"/>
      </top>
      <bottom style="medium">
        <color theme="3" tint="0.59996337778862885"/>
      </bottom>
      <diagonal/>
    </border>
    <border>
      <left style="thick">
        <color theme="0"/>
      </left>
      <right/>
      <top style="thin">
        <color theme="3" tint="0.59996337778862885"/>
      </top>
      <bottom style="medium">
        <color theme="3" tint="0.59996337778862885"/>
      </bottom>
      <diagonal/>
    </border>
    <border>
      <left style="thick">
        <color theme="0"/>
      </left>
      <right style="thin">
        <color theme="0"/>
      </right>
      <top/>
      <bottom/>
      <diagonal/>
    </border>
    <border>
      <left/>
      <right/>
      <top style="thin">
        <color rgb="FF25C6FF"/>
      </top>
      <bottom style="thin">
        <color theme="3" tint="0.39997558519241921"/>
      </bottom>
      <diagonal/>
    </border>
    <border>
      <left/>
      <right/>
      <top style="thin">
        <color indexed="0"/>
      </top>
      <bottom/>
      <diagonal/>
    </border>
    <border>
      <left/>
      <right/>
      <top style="medium">
        <color rgb="FF00B0F0"/>
      </top>
      <bottom/>
      <diagonal/>
    </border>
    <border>
      <left/>
      <right style="medium">
        <color rgb="FFFFFFFF"/>
      </right>
      <top/>
      <bottom style="thin">
        <color rgb="FF38CCE0"/>
      </bottom>
      <diagonal/>
    </border>
    <border>
      <left style="medium">
        <color rgb="FFFFFFFF"/>
      </left>
      <right/>
      <top/>
      <bottom style="thin">
        <color rgb="FF38CCE0"/>
      </bottom>
      <diagonal/>
    </border>
    <border>
      <left/>
      <right style="medium">
        <color rgb="FFFFFFFF"/>
      </right>
      <top style="thin">
        <color rgb="FF38CCE0"/>
      </top>
      <bottom style="thin">
        <color rgb="FF38CCE0"/>
      </bottom>
      <diagonal/>
    </border>
    <border>
      <left style="medium">
        <color rgb="FFFFFFFF"/>
      </left>
      <right style="medium">
        <color rgb="FFFFFFFF"/>
      </right>
      <top style="thin">
        <color rgb="FF38CCE0"/>
      </top>
      <bottom style="thin">
        <color rgb="FF38CCE0"/>
      </bottom>
      <diagonal/>
    </border>
    <border>
      <left style="medium">
        <color rgb="FFFFFFFF"/>
      </left>
      <right/>
      <top style="thin">
        <color rgb="FF38CCE0"/>
      </top>
      <bottom style="thin">
        <color rgb="FF38CCE0"/>
      </bottom>
      <diagonal/>
    </border>
    <border>
      <left/>
      <right style="thin">
        <color theme="0"/>
      </right>
      <top/>
      <bottom style="thin">
        <color rgb="FF25C6FF"/>
      </bottom>
      <diagonal/>
    </border>
    <border>
      <left style="thin">
        <color theme="0"/>
      </left>
      <right style="thin">
        <color theme="0"/>
      </right>
      <top/>
      <bottom style="thin">
        <color rgb="FF25C6FF"/>
      </bottom>
      <diagonal/>
    </border>
    <border>
      <left style="thin">
        <color theme="0"/>
      </left>
      <right/>
      <top/>
      <bottom style="thin">
        <color rgb="FF25C6FF"/>
      </bottom>
      <diagonal/>
    </border>
    <border>
      <left style="medium">
        <color theme="0"/>
      </left>
      <right style="thin">
        <color theme="0"/>
      </right>
      <top style="thin">
        <color rgb="FF25C6FF"/>
      </top>
      <bottom style="thin">
        <color rgb="FF25C6FF"/>
      </bottom>
      <diagonal/>
    </border>
    <border>
      <left style="thin">
        <color theme="0"/>
      </left>
      <right style="medium">
        <color theme="0"/>
      </right>
      <top style="thin">
        <color rgb="FF25C6FF"/>
      </top>
      <bottom style="thin">
        <color rgb="FF25C6FF"/>
      </bottom>
      <diagonal/>
    </border>
    <border>
      <left style="medium">
        <color theme="0"/>
      </left>
      <right/>
      <top style="thin">
        <color rgb="FF25C6FF"/>
      </top>
      <bottom style="thin">
        <color rgb="FF25C6FF"/>
      </bottom>
      <diagonal/>
    </border>
    <border>
      <left/>
      <right style="medium">
        <color theme="0"/>
      </right>
      <top style="thin">
        <color theme="0"/>
      </top>
      <bottom style="thin">
        <color rgb="FF25C6FF"/>
      </bottom>
      <diagonal/>
    </border>
    <border>
      <left/>
      <right/>
      <top style="thin">
        <color theme="0"/>
      </top>
      <bottom style="thin">
        <color rgb="FF25C6FF"/>
      </bottom>
      <diagonal/>
    </border>
    <border>
      <left style="medium">
        <color theme="0"/>
      </left>
      <right/>
      <top style="thin">
        <color theme="0"/>
      </top>
      <bottom style="thin">
        <color rgb="FF25C6FF"/>
      </bottom>
      <diagonal/>
    </border>
    <border>
      <left/>
      <right style="medium">
        <color theme="0"/>
      </right>
      <top style="thin">
        <color rgb="FF25C6FF"/>
      </top>
      <bottom style="thin">
        <color rgb="FF25C6FF"/>
      </bottom>
      <diagonal/>
    </border>
    <border>
      <left style="medium">
        <color theme="0"/>
      </left>
      <right style="medium">
        <color theme="0"/>
      </right>
      <top style="thin">
        <color rgb="FF25C6FF"/>
      </top>
      <bottom style="thin">
        <color rgb="FF25C6FF"/>
      </bottom>
      <diagonal/>
    </border>
    <border>
      <left style="thin">
        <color indexed="64"/>
      </left>
      <right style="thin">
        <color indexed="0"/>
      </right>
      <top/>
      <bottom/>
      <diagonal/>
    </border>
    <border>
      <left style="thin">
        <color theme="0"/>
      </left>
      <right style="thin">
        <color theme="0"/>
      </right>
      <top style="thin">
        <color theme="0"/>
      </top>
      <bottom style="thin">
        <color rgb="FF25C6FF"/>
      </bottom>
      <diagonal/>
    </border>
  </borders>
  <cellStyleXfs count="6776">
    <xf numFmtId="0" fontId="0"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0" fontId="4" fillId="0" borderId="0">
      <alignment vertical="top"/>
    </xf>
    <xf numFmtId="9" fontId="4" fillId="0" borderId="0" applyFont="0" applyFill="0" applyBorder="0" applyAlignment="0" applyProtection="0"/>
    <xf numFmtId="0" fontId="4" fillId="0" borderId="0">
      <alignment vertical="top"/>
    </xf>
    <xf numFmtId="43" fontId="4" fillId="0" borderId="0" applyFont="0" applyFill="0" applyBorder="0" applyAlignment="0" applyProtection="0"/>
    <xf numFmtId="0" fontId="24" fillId="0" borderId="0"/>
    <xf numFmtId="3" fontId="27" fillId="0" borderId="0"/>
    <xf numFmtId="0" fontId="31" fillId="0" borderId="0" applyNumberFormat="0" applyFont="0" applyFill="0" applyAlignment="0" applyProtection="0"/>
    <xf numFmtId="0" fontId="8" fillId="0" borderId="0" applyNumberFormat="0" applyFont="0" applyFill="0" applyAlignment="0" applyProtection="0"/>
    <xf numFmtId="167" fontId="15" fillId="6" borderId="5"/>
    <xf numFmtId="3" fontId="32" fillId="7" borderId="6">
      <alignment horizontal="center" wrapText="1"/>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33" fillId="0" borderId="0" applyNumberFormat="0" applyFill="0" applyBorder="0" applyAlignment="0" applyProtection="0">
      <alignment vertical="top"/>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lignment vertical="top"/>
    </xf>
    <xf numFmtId="0" fontId="1" fillId="0" borderId="0"/>
    <xf numFmtId="0" fontId="11" fillId="0" borderId="0">
      <alignment vertical="top"/>
    </xf>
    <xf numFmtId="0" fontId="1" fillId="0" borderId="0"/>
    <xf numFmtId="0" fontId="4" fillId="0" borderId="0"/>
    <xf numFmtId="0" fontId="1" fillId="0" borderId="0"/>
    <xf numFmtId="0" fontId="1" fillId="0" borderId="0"/>
    <xf numFmtId="0" fontId="1"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7" applyNumberFormat="0" applyFont="0" applyBorder="0" applyAlignment="0" applyProtection="0"/>
    <xf numFmtId="0" fontId="51" fillId="0" borderId="0">
      <alignment vertical="top"/>
    </xf>
    <xf numFmtId="9" fontId="1" fillId="0" borderId="0" applyFont="0" applyFill="0" applyBorder="0" applyAlignment="0" applyProtection="0"/>
    <xf numFmtId="0" fontId="52" fillId="0" borderId="0">
      <alignment vertical="top"/>
    </xf>
    <xf numFmtId="0" fontId="54" fillId="0" borderId="0"/>
    <xf numFmtId="0" fontId="60" fillId="0" borderId="0"/>
    <xf numFmtId="43" fontId="54" fillId="0" borderId="0" applyFont="0" applyFill="0" applyBorder="0" applyAlignment="0" applyProtection="0"/>
    <xf numFmtId="0" fontId="68" fillId="0" borderId="0" applyNumberFormat="0" applyFill="0" applyBorder="0" applyAlignment="0" applyProtection="0"/>
    <xf numFmtId="0" fontId="69" fillId="0" borderId="51" applyNumberFormat="0" applyFill="0" applyAlignment="0" applyProtection="0"/>
    <xf numFmtId="0" fontId="70" fillId="0" borderId="52" applyNumberFormat="0" applyFill="0" applyAlignment="0" applyProtection="0"/>
    <xf numFmtId="0" fontId="71" fillId="0" borderId="53" applyNumberFormat="0" applyFill="0" applyAlignment="0" applyProtection="0"/>
    <xf numFmtId="0" fontId="71" fillId="0" borderId="0" applyNumberFormat="0" applyFill="0" applyBorder="0" applyAlignment="0" applyProtection="0"/>
    <xf numFmtId="0" fontId="72" fillId="15" borderId="0" applyNumberFormat="0" applyBorder="0" applyAlignment="0" applyProtection="0"/>
    <xf numFmtId="0" fontId="73" fillId="16" borderId="0" applyNumberFormat="0" applyBorder="0" applyAlignment="0" applyProtection="0"/>
    <xf numFmtId="0" fontId="74" fillId="17" borderId="0" applyNumberFormat="0" applyBorder="0" applyAlignment="0" applyProtection="0"/>
    <xf numFmtId="0" fontId="75" fillId="18" borderId="54" applyNumberFormat="0" applyAlignment="0" applyProtection="0"/>
    <xf numFmtId="0" fontId="76" fillId="19" borderId="55" applyNumberFormat="0" applyAlignment="0" applyProtection="0"/>
    <xf numFmtId="0" fontId="77" fillId="19" borderId="54" applyNumberFormat="0" applyAlignment="0" applyProtection="0"/>
    <xf numFmtId="0" fontId="78" fillId="0" borderId="56" applyNumberFormat="0" applyFill="0" applyAlignment="0" applyProtection="0"/>
    <xf numFmtId="0" fontId="79" fillId="20" borderId="57" applyNumberFormat="0" applyAlignment="0" applyProtection="0"/>
    <xf numFmtId="0" fontId="56" fillId="0" borderId="0" applyNumberFormat="0" applyFill="0" applyBorder="0" applyAlignment="0" applyProtection="0"/>
    <xf numFmtId="0" fontId="80" fillId="0" borderId="0" applyNumberFormat="0" applyFill="0" applyBorder="0" applyAlignment="0" applyProtection="0"/>
    <xf numFmtId="0" fontId="55" fillId="0" borderId="59" applyNumberFormat="0" applyFill="0" applyAlignment="0" applyProtection="0"/>
    <xf numFmtId="0" fontId="8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1" fillId="37" borderId="0" applyNumberFormat="0" applyBorder="0" applyAlignment="0" applyProtection="0"/>
    <xf numFmtId="0" fontId="8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81" fillId="45" borderId="0" applyNumberFormat="0" applyBorder="0" applyAlignment="0" applyProtection="0"/>
    <xf numFmtId="0" fontId="4" fillId="0" borderId="0">
      <alignment vertical="top"/>
    </xf>
    <xf numFmtId="0" fontId="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4" fillId="0" borderId="0"/>
    <xf numFmtId="0" fontId="1" fillId="21" borderId="58" applyNumberFormat="0" applyFont="0" applyAlignment="0" applyProtection="0"/>
    <xf numFmtId="0" fontId="4"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0" borderId="0"/>
    <xf numFmtId="0" fontId="60" fillId="0" borderId="0"/>
    <xf numFmtId="43" fontId="1" fillId="0" borderId="0" applyFont="0" applyFill="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4"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4" fillId="0" borderId="0"/>
    <xf numFmtId="0" fontId="83" fillId="0" borderId="0"/>
    <xf numFmtId="0" fontId="54"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21" borderId="58"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4" fillId="0" borderId="0"/>
    <xf numFmtId="0" fontId="83"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alignment vertical="top"/>
    </xf>
    <xf numFmtId="43" fontId="4"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alignment vertical="top"/>
    </xf>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11" fillId="0" borderId="0">
      <alignment vertical="top"/>
    </xf>
    <xf numFmtId="0" fontId="4"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alignment vertical="top"/>
    </xf>
    <xf numFmtId="0" fontId="4" fillId="0" borderId="0">
      <alignment vertical="top"/>
    </xf>
    <xf numFmtId="0" fontId="97" fillId="0" borderId="0" applyNumberFormat="0" applyFill="0" applyBorder="0" applyAlignment="0" applyProtection="0"/>
    <xf numFmtId="0" fontId="4" fillId="0" borderId="0">
      <alignment vertical="top"/>
    </xf>
    <xf numFmtId="0" fontId="11" fillId="0" borderId="0">
      <alignment vertical="top"/>
    </xf>
    <xf numFmtId="0" fontId="4" fillId="0" borderId="0">
      <alignment vertical="top"/>
    </xf>
    <xf numFmtId="0" fontId="4" fillId="0" borderId="0">
      <alignment vertical="top"/>
    </xf>
    <xf numFmtId="0" fontId="4" fillId="0" borderId="0">
      <alignment vertical="top"/>
    </xf>
  </cellStyleXfs>
  <cellXfs count="1968">
    <xf numFmtId="0" fontId="0" fillId="0" borderId="0" xfId="0"/>
    <xf numFmtId="0" fontId="3" fillId="0" borderId="0" xfId="3" applyProtection="1">
      <alignment vertical="top"/>
    </xf>
    <xf numFmtId="0" fontId="4" fillId="0" borderId="0" xfId="4" applyFont="1">
      <alignment vertical="top"/>
    </xf>
    <xf numFmtId="0" fontId="10" fillId="0" borderId="2" xfId="4" applyFont="1" applyBorder="1" applyAlignment="1">
      <alignment wrapText="1"/>
    </xf>
    <xf numFmtId="3" fontId="4" fillId="0" borderId="0" xfId="4" applyNumberFormat="1" applyFont="1">
      <alignment vertical="top"/>
    </xf>
    <xf numFmtId="0" fontId="12" fillId="4" borderId="2" xfId="4" applyFont="1" applyFill="1" applyBorder="1" applyAlignment="1">
      <alignment horizontal="left" vertical="center" wrapText="1"/>
    </xf>
    <xf numFmtId="0" fontId="12" fillId="0" borderId="2" xfId="4" applyFont="1" applyBorder="1" applyAlignment="1">
      <alignment wrapText="1"/>
    </xf>
    <xf numFmtId="3" fontId="11" fillId="0" borderId="2" xfId="4" applyNumberFormat="1" applyFont="1" applyBorder="1" applyAlignment="1">
      <alignment horizontal="right"/>
    </xf>
    <xf numFmtId="3" fontId="8" fillId="4" borderId="2" xfId="4" applyNumberFormat="1" applyFont="1" applyFill="1" applyBorder="1" applyAlignment="1">
      <alignment horizontal="right"/>
    </xf>
    <xf numFmtId="164" fontId="0" fillId="0" borderId="0" xfId="5" applyNumberFormat="1" applyFont="1" applyAlignment="1"/>
    <xf numFmtId="0" fontId="4" fillId="0" borderId="0" xfId="4" applyFont="1" applyFill="1" applyBorder="1">
      <alignment vertical="top"/>
    </xf>
    <xf numFmtId="3" fontId="4" fillId="0" borderId="0" xfId="4" applyNumberFormat="1" applyFont="1" applyFill="1" applyBorder="1">
      <alignment vertical="top"/>
    </xf>
    <xf numFmtId="0" fontId="15" fillId="0" borderId="0" xfId="6" applyFont="1" applyFill="1" applyBorder="1" applyAlignment="1"/>
    <xf numFmtId="3" fontId="4" fillId="0" borderId="0" xfId="6" applyNumberFormat="1" applyFont="1" applyFill="1" applyBorder="1" applyAlignment="1"/>
    <xf numFmtId="3" fontId="11" fillId="0" borderId="0" xfId="6" applyNumberFormat="1" applyFont="1" applyFill="1" applyBorder="1" applyAlignment="1">
      <alignment horizontal="center"/>
    </xf>
    <xf numFmtId="3" fontId="10" fillId="0" borderId="0" xfId="6" applyNumberFormat="1" applyFont="1" applyFill="1" applyBorder="1" applyAlignment="1">
      <alignment horizontal="right"/>
    </xf>
    <xf numFmtId="0" fontId="8" fillId="0" borderId="0" xfId="4" applyFont="1" applyBorder="1" applyAlignment="1">
      <alignment horizontal="centerContinuous"/>
    </xf>
    <xf numFmtId="0" fontId="12" fillId="4" borderId="2" xfId="6" applyFont="1" applyFill="1" applyBorder="1" applyAlignment="1">
      <alignment horizontal="left" vertical="center" wrapText="1"/>
    </xf>
    <xf numFmtId="3" fontId="10" fillId="4" borderId="2" xfId="6" applyNumberFormat="1" applyFont="1" applyFill="1" applyBorder="1" applyAlignment="1"/>
    <xf numFmtId="0" fontId="14" fillId="0" borderId="0" xfId="4" applyFont="1" applyAlignment="1">
      <alignment horizontal="left"/>
    </xf>
    <xf numFmtId="0" fontId="4" fillId="2" borderId="0" xfId="4" applyFont="1" applyFill="1" applyBorder="1">
      <alignment vertical="top"/>
    </xf>
    <xf numFmtId="0" fontId="18" fillId="0" borderId="0" xfId="3" applyFont="1" applyProtection="1">
      <alignment vertical="top"/>
    </xf>
    <xf numFmtId="0" fontId="10" fillId="2" borderId="0" xfId="4" applyFont="1" applyFill="1" applyBorder="1" applyAlignment="1">
      <alignment horizontal="right"/>
    </xf>
    <xf numFmtId="0" fontId="9" fillId="3" borderId="2" xfId="4" applyFont="1" applyFill="1" applyBorder="1" applyAlignment="1">
      <alignment horizontal="center" vertical="center" wrapText="1"/>
    </xf>
    <xf numFmtId="3" fontId="4" fillId="0" borderId="0" xfId="4" applyNumberFormat="1" applyFont="1" applyBorder="1" applyAlignment="1"/>
    <xf numFmtId="0" fontId="4" fillId="0" borderId="0" xfId="4" applyFont="1" applyBorder="1" applyAlignment="1"/>
    <xf numFmtId="0" fontId="4" fillId="2" borderId="0" xfId="4" applyFont="1" applyFill="1" applyBorder="1" applyAlignment="1"/>
    <xf numFmtId="0" fontId="14" fillId="0" borderId="0" xfId="4" applyFont="1" applyFill="1" applyBorder="1" applyAlignment="1">
      <alignment horizontal="left" vertical="center"/>
    </xf>
    <xf numFmtId="0" fontId="15" fillId="0" borderId="2" xfId="4" applyFont="1" applyBorder="1" applyAlignment="1"/>
    <xf numFmtId="3" fontId="10" fillId="4" borderId="2" xfId="4" applyNumberFormat="1" applyFont="1" applyFill="1" applyBorder="1" applyAlignment="1">
      <alignment horizontal="right"/>
    </xf>
    <xf numFmtId="0" fontId="14" fillId="0" borderId="0" xfId="4" applyFont="1" applyBorder="1" applyAlignment="1">
      <alignment horizontal="center" vertical="center"/>
    </xf>
    <xf numFmtId="0" fontId="12" fillId="0" borderId="1" xfId="4" applyFont="1" applyBorder="1" applyAlignment="1">
      <alignment wrapText="1"/>
    </xf>
    <xf numFmtId="165" fontId="4" fillId="0" borderId="0" xfId="1" applyNumberFormat="1" applyFont="1" applyAlignment="1"/>
    <xf numFmtId="3" fontId="4" fillId="0" borderId="2" xfId="4" applyNumberFormat="1" applyFont="1" applyBorder="1" applyAlignment="1"/>
    <xf numFmtId="3" fontId="10" fillId="4" borderId="2" xfId="4" applyNumberFormat="1" applyFont="1" applyFill="1" applyBorder="1" applyAlignment="1"/>
    <xf numFmtId="0" fontId="4" fillId="0" borderId="0" xfId="4" applyFont="1" applyAlignment="1"/>
    <xf numFmtId="0" fontId="23" fillId="0" borderId="2" xfId="4" applyFont="1" applyBorder="1" applyAlignment="1">
      <alignment horizontal="left"/>
    </xf>
    <xf numFmtId="3" fontId="23" fillId="0" borderId="2" xfId="4" applyNumberFormat="1" applyFont="1" applyBorder="1" applyAlignment="1"/>
    <xf numFmtId="3" fontId="10" fillId="4" borderId="2" xfId="4" applyNumberFormat="1" applyFont="1" applyFill="1" applyBorder="1" applyAlignment="1">
      <alignment horizontal="right" wrapText="1"/>
    </xf>
    <xf numFmtId="0" fontId="23" fillId="0" borderId="2" xfId="8" applyFont="1" applyBorder="1" applyAlignment="1" applyProtection="1">
      <alignment horizontal="left"/>
    </xf>
    <xf numFmtId="0" fontId="14" fillId="0" borderId="0" xfId="4" applyFont="1" applyAlignment="1"/>
    <xf numFmtId="3" fontId="4" fillId="0" borderId="0" xfId="4" applyNumberFormat="1" applyFont="1" applyAlignment="1"/>
    <xf numFmtId="4" fontId="4" fillId="0" borderId="0" xfId="4" applyNumberFormat="1" applyFont="1" applyAlignment="1"/>
    <xf numFmtId="0" fontId="4" fillId="0" borderId="0" xfId="4" applyAlignment="1">
      <alignment vertical="top"/>
    </xf>
    <xf numFmtId="0" fontId="8" fillId="0" borderId="2" xfId="4" applyFont="1" applyBorder="1" applyAlignment="1">
      <alignment horizontal="left"/>
    </xf>
    <xf numFmtId="3" fontId="4" fillId="0" borderId="2" xfId="4" applyNumberFormat="1" applyBorder="1" applyAlignment="1"/>
    <xf numFmtId="3" fontId="4" fillId="0" borderId="0" xfId="4" applyNumberFormat="1" applyAlignment="1">
      <alignment vertical="top"/>
    </xf>
    <xf numFmtId="165" fontId="12" fillId="4" borderId="2" xfId="7" applyNumberFormat="1" applyFont="1" applyFill="1" applyBorder="1" applyAlignment="1">
      <alignment horizontal="left" vertical="center" wrapText="1"/>
    </xf>
    <xf numFmtId="0" fontId="23" fillId="0" borderId="2" xfId="4" applyFont="1" applyBorder="1" applyAlignment="1"/>
    <xf numFmtId="3" fontId="11" fillId="0" borderId="0" xfId="4" applyNumberFormat="1" applyFont="1" applyAlignment="1"/>
    <xf numFmtId="3" fontId="4" fillId="0" borderId="0" xfId="4" applyNumberFormat="1" applyAlignment="1"/>
    <xf numFmtId="0" fontId="10" fillId="0" borderId="2" xfId="4" applyFont="1" applyBorder="1" applyAlignment="1"/>
    <xf numFmtId="3" fontId="10" fillId="0" borderId="2" xfId="4" applyNumberFormat="1" applyFont="1" applyBorder="1" applyAlignment="1"/>
    <xf numFmtId="0" fontId="11" fillId="3" borderId="0" xfId="4" applyFont="1" applyFill="1" applyBorder="1" applyAlignment="1"/>
    <xf numFmtId="0" fontId="3" fillId="3" borderId="0" xfId="3" applyFill="1" applyBorder="1" applyProtection="1">
      <alignment vertical="top"/>
    </xf>
    <xf numFmtId="3" fontId="28" fillId="2" borderId="2" xfId="9" applyNumberFormat="1" applyFont="1" applyFill="1" applyBorder="1" applyAlignment="1"/>
    <xf numFmtId="3" fontId="10" fillId="4" borderId="4" xfId="4" applyNumberFormat="1" applyFont="1" applyFill="1" applyBorder="1" applyAlignment="1"/>
    <xf numFmtId="3" fontId="23" fillId="2" borderId="2" xfId="9" applyNumberFormat="1" applyFont="1" applyFill="1" applyBorder="1" applyAlignment="1"/>
    <xf numFmtId="3" fontId="4" fillId="2" borderId="0" xfId="4" applyNumberFormat="1" applyFont="1" applyFill="1" applyAlignment="1"/>
    <xf numFmtId="0" fontId="4" fillId="2" borderId="0" xfId="4" applyFont="1" applyFill="1" applyAlignment="1"/>
    <xf numFmtId="0" fontId="10" fillId="4" borderId="4" xfId="4" applyFont="1" applyFill="1" applyBorder="1" applyAlignment="1"/>
    <xf numFmtId="3" fontId="23" fillId="8" borderId="2" xfId="4" applyNumberFormat="1" applyFont="1" applyFill="1" applyBorder="1" applyAlignment="1"/>
    <xf numFmtId="3" fontId="10" fillId="8" borderId="2" xfId="4" applyNumberFormat="1" applyFont="1" applyFill="1" applyBorder="1" applyAlignment="1"/>
    <xf numFmtId="3" fontId="23" fillId="2" borderId="2" xfId="4" applyNumberFormat="1" applyFont="1" applyFill="1" applyBorder="1" applyAlignment="1"/>
    <xf numFmtId="3" fontId="35" fillId="0" borderId="0" xfId="4" quotePrefix="1" applyNumberFormat="1" applyFont="1" applyFill="1" applyBorder="1" applyAlignment="1"/>
    <xf numFmtId="165" fontId="0" fillId="0" borderId="0" xfId="7" applyNumberFormat="1" applyFont="1" applyAlignment="1"/>
    <xf numFmtId="0" fontId="4" fillId="0" borderId="0" xfId="4" applyBorder="1" applyAlignment="1"/>
    <xf numFmtId="3" fontId="8" fillId="3" borderId="0" xfId="4" applyNumberFormat="1" applyFont="1" applyFill="1" applyBorder="1" applyAlignment="1">
      <alignment vertical="top"/>
    </xf>
    <xf numFmtId="0" fontId="4" fillId="3" borderId="0" xfId="4" applyFont="1" applyFill="1" applyBorder="1" applyAlignment="1"/>
    <xf numFmtId="0" fontId="11" fillId="0" borderId="0" xfId="4" applyFont="1" applyBorder="1" applyAlignment="1"/>
    <xf numFmtId="0" fontId="9" fillId="3" borderId="8" xfId="4" applyFont="1" applyFill="1" applyBorder="1" applyAlignment="1">
      <alignment horizontal="center" vertical="center" wrapText="1"/>
    </xf>
    <xf numFmtId="0" fontId="23" fillId="0" borderId="8" xfId="4" applyFont="1" applyBorder="1" applyAlignment="1">
      <alignment horizontal="left"/>
    </xf>
    <xf numFmtId="3" fontId="23" fillId="2" borderId="8" xfId="4" applyNumberFormat="1" applyFont="1" applyFill="1" applyBorder="1" applyAlignment="1"/>
    <xf numFmtId="3" fontId="10" fillId="4" borderId="8" xfId="4" applyNumberFormat="1" applyFont="1" applyFill="1" applyBorder="1" applyAlignment="1">
      <alignment horizontal="right" wrapText="1"/>
    </xf>
    <xf numFmtId="0" fontId="23" fillId="0" borderId="8" xfId="8" applyFont="1" applyBorder="1" applyAlignment="1" applyProtection="1">
      <alignment horizontal="left"/>
    </xf>
    <xf numFmtId="0" fontId="10" fillId="4" borderId="8" xfId="4" applyFont="1" applyFill="1" applyBorder="1" applyAlignment="1"/>
    <xf numFmtId="3" fontId="20" fillId="9" borderId="0" xfId="4" applyNumberFormat="1" applyFont="1" applyFill="1" applyBorder="1" applyAlignment="1"/>
    <xf numFmtId="3" fontId="23" fillId="0" borderId="0" xfId="4" applyNumberFormat="1" applyFont="1" applyBorder="1" applyAlignment="1"/>
    <xf numFmtId="0" fontId="11" fillId="0" borderId="0" xfId="4" applyFont="1" applyAlignment="1">
      <alignment horizontal="centerContinuous"/>
    </xf>
    <xf numFmtId="0" fontId="8" fillId="3" borderId="0" xfId="4" applyFont="1" applyFill="1" applyBorder="1" applyAlignment="1"/>
    <xf numFmtId="0" fontId="3" fillId="3" borderId="0" xfId="3" applyFill="1" applyProtection="1">
      <alignment vertical="top"/>
    </xf>
    <xf numFmtId="0" fontId="10" fillId="0" borderId="8" xfId="4" applyFont="1" applyBorder="1" applyAlignment="1"/>
    <xf numFmtId="3" fontId="10" fillId="4" borderId="8" xfId="4" applyNumberFormat="1" applyFont="1" applyFill="1" applyBorder="1" applyAlignment="1"/>
    <xf numFmtId="165" fontId="4" fillId="0" borderId="0" xfId="7" applyNumberFormat="1" applyFont="1" applyAlignment="1"/>
    <xf numFmtId="3" fontId="23" fillId="0" borderId="8" xfId="4" applyNumberFormat="1" applyFont="1" applyBorder="1" applyAlignment="1"/>
    <xf numFmtId="3" fontId="10" fillId="2" borderId="8" xfId="4" applyNumberFormat="1" applyFont="1" applyFill="1" applyBorder="1" applyAlignment="1"/>
    <xf numFmtId="0" fontId="8" fillId="4" borderId="8" xfId="4" applyFont="1" applyFill="1" applyBorder="1" applyAlignment="1"/>
    <xf numFmtId="3" fontId="8" fillId="4" borderId="8" xfId="4" applyNumberFormat="1" applyFont="1" applyFill="1" applyBorder="1" applyAlignment="1">
      <alignment horizontal="right"/>
    </xf>
    <xf numFmtId="3" fontId="10" fillId="4" borderId="8" xfId="4" applyNumberFormat="1" applyFont="1" applyFill="1" applyBorder="1" applyAlignment="1">
      <alignment horizontal="right"/>
    </xf>
    <xf numFmtId="0" fontId="29" fillId="0" borderId="0" xfId="4" applyFont="1" applyAlignment="1">
      <alignment horizontal="justify" wrapText="1"/>
    </xf>
    <xf numFmtId="0" fontId="15" fillId="3" borderId="0" xfId="4" applyFont="1" applyFill="1" applyBorder="1" applyAlignment="1">
      <alignment horizontal="center"/>
    </xf>
    <xf numFmtId="2" fontId="4" fillId="0" borderId="0" xfId="4" applyNumberFormat="1" applyAlignment="1"/>
    <xf numFmtId="3" fontId="14" fillId="9" borderId="0" xfId="4" applyNumberFormat="1" applyFont="1" applyFill="1" applyBorder="1" applyAlignment="1"/>
    <xf numFmtId="0" fontId="4" fillId="0" borderId="0" xfId="4">
      <alignment vertical="top"/>
    </xf>
    <xf numFmtId="165" fontId="0" fillId="0" borderId="0" xfId="7" applyNumberFormat="1" applyFont="1" applyAlignment="1">
      <alignment vertical="top"/>
    </xf>
    <xf numFmtId="0" fontId="4" fillId="0" borderId="0" xfId="4" applyBorder="1">
      <alignment vertical="top"/>
    </xf>
    <xf numFmtId="0" fontId="12" fillId="3" borderId="8" xfId="4" applyFont="1" applyFill="1" applyBorder="1" applyAlignment="1">
      <alignment horizontal="right" vertical="center" wrapText="1"/>
    </xf>
    <xf numFmtId="0" fontId="10" fillId="4" borderId="8" xfId="4" applyFont="1" applyFill="1" applyBorder="1" applyAlignment="1">
      <alignment horizontal="left"/>
    </xf>
    <xf numFmtId="0" fontId="10" fillId="4" borderId="8" xfId="4" applyFont="1" applyFill="1" applyBorder="1" applyAlignment="1">
      <alignment horizontal="right"/>
    </xf>
    <xf numFmtId="4" fontId="10" fillId="0" borderId="0" xfId="4" applyNumberFormat="1" applyFont="1" applyFill="1" applyBorder="1" applyAlignment="1"/>
    <xf numFmtId="165" fontId="23" fillId="0" borderId="8" xfId="7" applyNumberFormat="1" applyFont="1" applyBorder="1" applyAlignment="1">
      <alignment horizontal="right"/>
    </xf>
    <xf numFmtId="165" fontId="10" fillId="4" borderId="8" xfId="7" applyNumberFormat="1" applyFont="1" applyFill="1" applyBorder="1" applyAlignment="1">
      <alignment horizontal="right"/>
    </xf>
    <xf numFmtId="165" fontId="10" fillId="0" borderId="8" xfId="7" applyNumberFormat="1" applyFont="1" applyFill="1" applyBorder="1" applyAlignment="1">
      <alignment horizontal="right"/>
    </xf>
    <xf numFmtId="3" fontId="4" fillId="0" borderId="0" xfId="4" applyNumberFormat="1">
      <alignment vertical="top"/>
    </xf>
    <xf numFmtId="0" fontId="10" fillId="0" borderId="0" xfId="4" applyFont="1" applyBorder="1">
      <alignment vertical="top"/>
    </xf>
    <xf numFmtId="165" fontId="4" fillId="0" borderId="0" xfId="4" applyNumberFormat="1">
      <alignment vertical="top"/>
    </xf>
    <xf numFmtId="3" fontId="10" fillId="0" borderId="8" xfId="4" applyNumberFormat="1" applyFont="1" applyFill="1" applyBorder="1" applyAlignment="1"/>
    <xf numFmtId="3" fontId="10" fillId="0" borderId="8" xfId="4" applyNumberFormat="1" applyFont="1" applyBorder="1" applyAlignment="1"/>
    <xf numFmtId="0" fontId="23" fillId="0" borderId="8" xfId="4" applyFont="1" applyBorder="1" applyAlignment="1"/>
    <xf numFmtId="0" fontId="4" fillId="3" borderId="0" xfId="4" applyFont="1" applyFill="1">
      <alignment vertical="top"/>
    </xf>
    <xf numFmtId="0" fontId="10" fillId="4" borderId="8" xfId="4" applyFont="1" applyFill="1" applyBorder="1" applyAlignment="1">
      <alignment wrapText="1"/>
    </xf>
    <xf numFmtId="0" fontId="15" fillId="0" borderId="8" xfId="4" applyFont="1" applyBorder="1" applyAlignment="1"/>
    <xf numFmtId="3" fontId="4" fillId="0" borderId="8" xfId="4" applyNumberFormat="1" applyFont="1" applyBorder="1" applyAlignment="1"/>
    <xf numFmtId="0" fontId="4" fillId="0" borderId="8" xfId="4" applyFont="1" applyBorder="1" applyAlignment="1"/>
    <xf numFmtId="3" fontId="15" fillId="0" borderId="8" xfId="4" applyNumberFormat="1" applyFont="1" applyBorder="1" applyAlignment="1"/>
    <xf numFmtId="0" fontId="10" fillId="4" borderId="8" xfId="4" applyFont="1" applyFill="1" applyBorder="1" applyAlignment="1">
      <alignment horizontal="left" wrapText="1"/>
    </xf>
    <xf numFmtId="0" fontId="10" fillId="0" borderId="0" xfId="4" applyFont="1" applyFill="1" applyAlignment="1">
      <alignment horizontal="center" wrapText="1"/>
    </xf>
    <xf numFmtId="0" fontId="4" fillId="0" borderId="0" xfId="4" applyFont="1" applyFill="1">
      <alignment vertical="top"/>
    </xf>
    <xf numFmtId="0" fontId="12" fillId="0" borderId="0" xfId="4" applyFont="1" applyFill="1" applyBorder="1" applyAlignment="1">
      <alignment horizontal="left" vertical="center" wrapText="1"/>
    </xf>
    <xf numFmtId="3" fontId="10" fillId="0" borderId="0" xfId="4" applyNumberFormat="1" applyFont="1" applyFill="1" applyBorder="1" applyAlignment="1"/>
    <xf numFmtId="165" fontId="4" fillId="0" borderId="8" xfId="7" applyNumberFormat="1" applyFont="1" applyBorder="1" applyAlignment="1"/>
    <xf numFmtId="165" fontId="10" fillId="4" borderId="8" xfId="7" applyNumberFormat="1" applyFont="1" applyFill="1" applyBorder="1" applyAlignment="1"/>
    <xf numFmtId="165" fontId="15" fillId="0" borderId="8" xfId="7" applyNumberFormat="1" applyFont="1" applyBorder="1" applyAlignment="1"/>
    <xf numFmtId="0" fontId="4" fillId="0" borderId="0" xfId="4" applyFill="1" applyAlignment="1"/>
    <xf numFmtId="0" fontId="12" fillId="4" borderId="8" xfId="4" applyFont="1" applyFill="1" applyBorder="1" applyAlignment="1">
      <alignment wrapText="1"/>
    </xf>
    <xf numFmtId="0" fontId="8" fillId="0" borderId="8" xfId="4" applyFont="1" applyBorder="1" applyAlignment="1">
      <alignment horizontal="left"/>
    </xf>
    <xf numFmtId="3" fontId="4" fillId="0" borderId="8" xfId="4" applyNumberFormat="1" applyBorder="1" applyAlignment="1"/>
    <xf numFmtId="0" fontId="38" fillId="0" borderId="0" xfId="4" applyFont="1" applyAlignment="1">
      <alignment vertical="center"/>
    </xf>
    <xf numFmtId="10" fontId="10"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0" fillId="0" borderId="0" xfId="5" applyNumberFormat="1" applyFont="1" applyBorder="1" applyAlignment="1">
      <alignment horizontal="right"/>
    </xf>
    <xf numFmtId="0" fontId="10" fillId="3" borderId="8" xfId="4" applyFont="1" applyFill="1" applyBorder="1" applyAlignment="1">
      <alignment horizontal="center" vertical="center"/>
    </xf>
    <xf numFmtId="0" fontId="4" fillId="0" borderId="0" xfId="4" applyFont="1" applyBorder="1">
      <alignment vertical="top"/>
    </xf>
    <xf numFmtId="0" fontId="29" fillId="0" borderId="0" xfId="4" applyFont="1" applyBorder="1">
      <alignment vertical="top"/>
    </xf>
    <xf numFmtId="0" fontId="15" fillId="0" borderId="0" xfId="4" applyFont="1" applyBorder="1">
      <alignment vertical="top"/>
    </xf>
    <xf numFmtId="0" fontId="4" fillId="0" borderId="0" xfId="4" applyFont="1" applyAlignment="1">
      <alignment vertical="top"/>
    </xf>
    <xf numFmtId="0" fontId="10" fillId="10" borderId="8" xfId="4" applyFont="1" applyFill="1" applyBorder="1" applyAlignment="1">
      <alignment horizontal="left" wrapText="1"/>
    </xf>
    <xf numFmtId="4" fontId="10" fillId="10" borderId="8" xfId="4" applyNumberFormat="1" applyFont="1" applyFill="1" applyBorder="1" applyAlignment="1">
      <alignment horizontal="center" vertical="center" wrapText="1"/>
    </xf>
    <xf numFmtId="0" fontId="10" fillId="10" borderId="8" xfId="4" applyFont="1" applyFill="1" applyBorder="1" applyAlignment="1">
      <alignment wrapText="1"/>
    </xf>
    <xf numFmtId="3" fontId="10" fillId="10" borderId="8" xfId="4" applyNumberFormat="1" applyFont="1" applyFill="1" applyBorder="1" applyAlignment="1"/>
    <xf numFmtId="4" fontId="10" fillId="10" borderId="8" xfId="4" applyNumberFormat="1" applyFont="1" applyFill="1" applyBorder="1" applyAlignment="1"/>
    <xf numFmtId="4" fontId="4" fillId="0" borderId="8" xfId="4" applyNumberFormat="1" applyFont="1" applyBorder="1" applyAlignment="1"/>
    <xf numFmtId="0" fontId="8" fillId="0" borderId="0" xfId="4" applyFont="1" applyAlignment="1">
      <alignment horizontal="centerContinuous"/>
    </xf>
    <xf numFmtId="3" fontId="10" fillId="10" borderId="8" xfId="4" applyNumberFormat="1" applyFont="1" applyFill="1" applyBorder="1" applyAlignment="1">
      <alignment horizontal="center" vertical="center" wrapText="1"/>
    </xf>
    <xf numFmtId="0" fontId="8" fillId="0" borderId="8" xfId="4" applyFont="1" applyFill="1" applyBorder="1" applyAlignment="1">
      <alignment horizontal="left"/>
    </xf>
    <xf numFmtId="0" fontId="15" fillId="0" borderId="0" xfId="4" applyFont="1" applyAlignment="1">
      <alignment horizontal="center" wrapText="1"/>
    </xf>
    <xf numFmtId="0" fontId="40" fillId="0" borderId="0" xfId="4" applyFont="1" applyAlignment="1">
      <alignment vertical="center"/>
    </xf>
    <xf numFmtId="0" fontId="10" fillId="10" borderId="8" xfId="4" applyFont="1" applyFill="1" applyBorder="1" applyAlignment="1">
      <alignment horizontal="left" vertical="center"/>
    </xf>
    <xf numFmtId="3" fontId="10" fillId="10" borderId="8" xfId="4" applyNumberFormat="1" applyFont="1" applyFill="1" applyBorder="1" applyAlignment="1">
      <alignment vertical="center"/>
    </xf>
    <xf numFmtId="0" fontId="4" fillId="0" borderId="0" xfId="4" applyAlignment="1">
      <alignment vertical="center"/>
    </xf>
    <xf numFmtId="0" fontId="10" fillId="10" borderId="8" xfId="4" applyFont="1" applyFill="1" applyBorder="1" applyAlignment="1">
      <alignment horizontal="left"/>
    </xf>
    <xf numFmtId="3" fontId="10" fillId="0" borderId="0" xfId="4" applyNumberFormat="1" applyFont="1" applyFill="1" applyBorder="1" applyAlignment="1">
      <alignment vertical="center"/>
    </xf>
    <xf numFmtId="0" fontId="10" fillId="0" borderId="0" xfId="4" applyFont="1" applyFill="1" applyBorder="1" applyAlignment="1">
      <alignment horizontal="left" vertical="center"/>
    </xf>
    <xf numFmtId="0" fontId="15" fillId="2" borderId="0" xfId="4" applyFont="1" applyFill="1" applyAlignment="1"/>
    <xf numFmtId="0" fontId="15" fillId="0" borderId="0" xfId="4" applyFont="1" applyFill="1" applyAlignment="1"/>
    <xf numFmtId="0" fontId="10" fillId="3" borderId="8" xfId="4" applyFont="1" applyFill="1" applyBorder="1" applyAlignment="1">
      <alignment horizontal="left" vertical="center"/>
    </xf>
    <xf numFmtId="0" fontId="23" fillId="0" borderId="8" xfId="4" applyFont="1" applyFill="1" applyBorder="1" applyAlignment="1">
      <alignment horizontal="left"/>
    </xf>
    <xf numFmtId="0" fontId="4" fillId="0" borderId="0" xfId="4" applyFont="1" applyFill="1" applyAlignment="1"/>
    <xf numFmtId="0" fontId="8" fillId="10" borderId="8" xfId="4" applyFont="1" applyFill="1" applyBorder="1" applyAlignment="1"/>
    <xf numFmtId="3" fontId="8" fillId="10" borderId="8" xfId="4" applyNumberFormat="1" applyFont="1" applyFill="1" applyBorder="1" applyAlignment="1"/>
    <xf numFmtId="3" fontId="10" fillId="4" borderId="8" xfId="4" applyNumberFormat="1" applyFont="1" applyFill="1" applyBorder="1" applyAlignment="1">
      <alignment horizontal="center"/>
    </xf>
    <xf numFmtId="0" fontId="4" fillId="0" borderId="8" xfId="4" applyFont="1" applyBorder="1" applyAlignment="1">
      <alignment horizontal="center"/>
    </xf>
    <xf numFmtId="0" fontId="19" fillId="0" borderId="0" xfId="4" applyFont="1" applyBorder="1" applyAlignment="1">
      <alignment vertical="justify" wrapText="1"/>
    </xf>
    <xf numFmtId="0" fontId="8" fillId="0" borderId="0" xfId="4" applyFont="1" applyBorder="1" applyAlignment="1">
      <alignment wrapText="1"/>
    </xf>
    <xf numFmtId="0" fontId="8" fillId="0" borderId="0" xfId="4" applyFont="1" applyBorder="1" applyAlignment="1"/>
    <xf numFmtId="3" fontId="15" fillId="3" borderId="8" xfId="4" applyNumberFormat="1" applyFont="1" applyFill="1" applyBorder="1" applyAlignment="1">
      <alignment horizontal="center" vertical="center" wrapText="1"/>
    </xf>
    <xf numFmtId="171" fontId="23" fillId="0" borderId="8" xfId="4" applyNumberFormat="1" applyFont="1" applyBorder="1" applyAlignment="1"/>
    <xf numFmtId="0" fontId="10" fillId="6" borderId="8" xfId="4" applyFont="1" applyFill="1" applyBorder="1" applyAlignment="1"/>
    <xf numFmtId="0" fontId="9" fillId="3" borderId="8" xfId="4" applyFont="1" applyFill="1" applyBorder="1" applyAlignment="1">
      <alignment wrapText="1"/>
    </xf>
    <xf numFmtId="0" fontId="37" fillId="0" borderId="0" xfId="4" applyFont="1" applyBorder="1" applyAlignment="1"/>
    <xf numFmtId="0" fontId="35" fillId="0" borderId="0" xfId="4" applyFont="1" applyBorder="1" applyAlignment="1"/>
    <xf numFmtId="0" fontId="8" fillId="3" borderId="8" xfId="4" applyFont="1" applyFill="1" applyBorder="1" applyAlignment="1">
      <alignment horizontal="centerContinuous"/>
    </xf>
    <xf numFmtId="0" fontId="8" fillId="10" borderId="8" xfId="4" applyFont="1" applyFill="1" applyBorder="1" applyAlignment="1">
      <alignment horizontal="right"/>
    </xf>
    <xf numFmtId="0" fontId="10" fillId="10" borderId="8" xfId="4" applyFont="1" applyFill="1" applyBorder="1" applyAlignment="1"/>
    <xf numFmtId="0" fontId="20" fillId="0" borderId="0" xfId="4" applyFont="1" applyBorder="1" applyAlignment="1"/>
    <xf numFmtId="0" fontId="10" fillId="5" borderId="8" xfId="4" applyFont="1" applyFill="1" applyBorder="1" applyAlignment="1">
      <alignment horizontal="right"/>
    </xf>
    <xf numFmtId="0" fontId="10" fillId="0" borderId="8" xfId="4" applyFont="1" applyFill="1" applyBorder="1" applyAlignment="1"/>
    <xf numFmtId="3" fontId="23" fillId="8" borderId="8" xfId="4" applyNumberFormat="1" applyFont="1" applyFill="1" applyBorder="1" applyAlignment="1"/>
    <xf numFmtId="0" fontId="23" fillId="0" borderId="8" xfId="4" applyFont="1" applyFill="1" applyBorder="1" applyAlignment="1"/>
    <xf numFmtId="0" fontId="23" fillId="10" borderId="8" xfId="4" applyFont="1" applyFill="1" applyBorder="1" applyAlignment="1"/>
    <xf numFmtId="0" fontId="10" fillId="11" borderId="8" xfId="4" applyFont="1" applyFill="1" applyBorder="1" applyAlignment="1"/>
    <xf numFmtId="3" fontId="10" fillId="11" borderId="8" xfId="4" applyNumberFormat="1" applyFont="1" applyFill="1" applyBorder="1" applyAlignment="1"/>
    <xf numFmtId="0" fontId="4" fillId="0" borderId="14" xfId="4" applyFont="1" applyBorder="1" applyAlignment="1"/>
    <xf numFmtId="172" fontId="23" fillId="8" borderId="0" xfId="4" applyNumberFormat="1" applyFont="1" applyFill="1" applyBorder="1" applyAlignment="1"/>
    <xf numFmtId="172" fontId="4" fillId="0" borderId="0" xfId="4" applyNumberFormat="1" applyFont="1" applyAlignment="1"/>
    <xf numFmtId="166" fontId="23" fillId="8" borderId="0" xfId="4" applyNumberFormat="1" applyFont="1" applyFill="1" applyBorder="1" applyAlignment="1"/>
    <xf numFmtId="0" fontId="4" fillId="10" borderId="8" xfId="4" applyFont="1" applyFill="1" applyBorder="1" applyAlignment="1"/>
    <xf numFmtId="0" fontId="10" fillId="10" borderId="8" xfId="4" applyFont="1" applyFill="1" applyBorder="1" applyAlignment="1">
      <alignment horizontal="center" vertical="center" wrapText="1"/>
    </xf>
    <xf numFmtId="3" fontId="10" fillId="10" borderId="8" xfId="4" applyNumberFormat="1" applyFont="1" applyFill="1" applyBorder="1" applyAlignment="1">
      <alignment horizontal="right" vertical="center" wrapText="1"/>
    </xf>
    <xf numFmtId="3" fontId="10" fillId="8" borderId="0" xfId="4" applyNumberFormat="1" applyFont="1" applyFill="1" applyBorder="1" applyAlignment="1"/>
    <xf numFmtId="166" fontId="23" fillId="0" borderId="0" xfId="4" applyNumberFormat="1" applyFont="1" applyBorder="1" applyAlignment="1"/>
    <xf numFmtId="0" fontId="10" fillId="3" borderId="8" xfId="4" applyFont="1" applyFill="1" applyBorder="1" applyAlignment="1"/>
    <xf numFmtId="0" fontId="10" fillId="3" borderId="8" xfId="4" applyFont="1" applyFill="1" applyBorder="1" applyAlignment="1">
      <alignment horizontal="centerContinuous"/>
    </xf>
    <xf numFmtId="0" fontId="6" fillId="0" borderId="0" xfId="4" applyFont="1" applyBorder="1" applyAlignment="1">
      <alignment wrapText="1"/>
    </xf>
    <xf numFmtId="0" fontId="15" fillId="3" borderId="8" xfId="4" applyFont="1" applyFill="1" applyBorder="1" applyAlignment="1">
      <alignment horizontal="center"/>
    </xf>
    <xf numFmtId="0" fontId="15" fillId="3" borderId="8" xfId="4" applyFont="1" applyFill="1" applyBorder="1" applyAlignment="1"/>
    <xf numFmtId="0" fontId="15" fillId="3" borderId="8" xfId="4" applyFont="1" applyFill="1" applyBorder="1" applyAlignment="1">
      <alignment horizontal="right"/>
    </xf>
    <xf numFmtId="0" fontId="26" fillId="0" borderId="8" xfId="4" applyFont="1" applyBorder="1" applyAlignment="1">
      <alignment horizontal="center"/>
    </xf>
    <xf numFmtId="0" fontId="44" fillId="0" borderId="8" xfId="4" applyFont="1" applyFill="1" applyBorder="1" applyAlignment="1">
      <alignment horizontal="center"/>
    </xf>
    <xf numFmtId="15" fontId="4" fillId="0" borderId="8" xfId="4" applyNumberFormat="1" applyFont="1" applyFill="1" applyBorder="1" applyAlignment="1">
      <alignment horizontal="center"/>
    </xf>
    <xf numFmtId="3" fontId="4" fillId="0" borderId="8" xfId="4" applyNumberFormat="1" applyFont="1" applyFill="1" applyBorder="1" applyAlignment="1"/>
    <xf numFmtId="0" fontId="45" fillId="0" borderId="8" xfId="4" applyFont="1" applyBorder="1" applyAlignment="1"/>
    <xf numFmtId="0" fontId="46" fillId="0" borderId="0" xfId="4" applyFont="1" applyAlignment="1"/>
    <xf numFmtId="0" fontId="11" fillId="0" borderId="0" xfId="4" applyFont="1" applyAlignment="1">
      <alignment horizontal="centerContinuous" vertical="center"/>
    </xf>
    <xf numFmtId="0" fontId="8" fillId="0" borderId="0" xfId="4" applyFont="1" applyBorder="1" applyAlignment="1">
      <alignment horizontal="centerContinuous" vertical="center"/>
    </xf>
    <xf numFmtId="0" fontId="10" fillId="3" borderId="8" xfId="4" applyFont="1" applyFill="1" applyBorder="1" applyAlignment="1">
      <alignment horizontal="left"/>
    </xf>
    <xf numFmtId="0" fontId="10" fillId="3" borderId="8" xfId="4" applyFont="1" applyFill="1" applyBorder="1" applyAlignment="1">
      <alignment horizontal="right"/>
    </xf>
    <xf numFmtId="0" fontId="10" fillId="3" borderId="0" xfId="4" applyFont="1" applyFill="1" applyBorder="1" applyAlignment="1">
      <alignment horizontal="right"/>
    </xf>
    <xf numFmtId="0" fontId="11" fillId="0" borderId="0" xfId="4" applyFont="1" applyAlignment="1">
      <alignment horizontal="center"/>
    </xf>
    <xf numFmtId="173" fontId="47" fillId="0" borderId="0" xfId="7" applyNumberFormat="1" applyFont="1" applyAlignment="1"/>
    <xf numFmtId="4" fontId="48" fillId="0" borderId="0" xfId="4" applyNumberFormat="1" applyFont="1" applyAlignment="1"/>
    <xf numFmtId="43" fontId="11" fillId="0" borderId="0" xfId="7" applyFont="1" applyAlignment="1"/>
    <xf numFmtId="4" fontId="4" fillId="0" borderId="0" xfId="4" applyNumberFormat="1" applyFont="1" applyBorder="1" applyAlignment="1">
      <alignment horizontal="centerContinuous"/>
    </xf>
    <xf numFmtId="0" fontId="4" fillId="0" borderId="0" xfId="4" applyFont="1" applyBorder="1" applyAlignment="1">
      <alignment horizontal="centerContinuous"/>
    </xf>
    <xf numFmtId="0" fontId="15" fillId="0" borderId="0" xfId="4" applyFont="1" applyBorder="1" applyAlignment="1">
      <alignment horizontal="centerContinuous" wrapText="1"/>
    </xf>
    <xf numFmtId="0" fontId="11" fillId="3" borderId="8" xfId="4" applyFont="1" applyFill="1" applyBorder="1" applyAlignment="1"/>
    <xf numFmtId="4" fontId="4" fillId="3" borderId="8" xfId="4" applyNumberFormat="1" applyFont="1" applyFill="1" applyBorder="1" applyAlignment="1"/>
    <xf numFmtId="0" fontId="8" fillId="3" borderId="8" xfId="4" applyFont="1" applyFill="1" applyBorder="1" applyAlignment="1"/>
    <xf numFmtId="0" fontId="4" fillId="3" borderId="8" xfId="4" applyFont="1" applyFill="1" applyBorder="1" applyAlignment="1"/>
    <xf numFmtId="0" fontId="8" fillId="0" borderId="0" xfId="4" applyFont="1" applyFill="1" applyBorder="1" applyAlignment="1"/>
    <xf numFmtId="0" fontId="11" fillId="0" borderId="0" xfId="4" applyFont="1" applyFill="1" applyBorder="1" applyAlignment="1"/>
    <xf numFmtId="0" fontId="4" fillId="0" borderId="0" xfId="4" applyFont="1" applyFill="1" applyBorder="1" applyAlignment="1"/>
    <xf numFmtId="0" fontId="8" fillId="0" borderId="0" xfId="4" applyFont="1" applyFill="1" applyBorder="1" applyAlignment="1">
      <alignment horizontal="centerContinuous" vertical="center"/>
    </xf>
    <xf numFmtId="0" fontId="15" fillId="0" borderId="0" xfId="4" applyFont="1" applyBorder="1" applyAlignment="1">
      <alignment horizontal="centerContinuous" vertical="center"/>
    </xf>
    <xf numFmtId="4" fontId="4" fillId="0" borderId="0" xfId="4" applyNumberFormat="1" applyFont="1" applyBorder="1" applyAlignment="1"/>
    <xf numFmtId="0" fontId="11" fillId="0" borderId="9" xfId="4" applyFont="1" applyFill="1" applyBorder="1" applyAlignment="1"/>
    <xf numFmtId="4" fontId="4" fillId="0" borderId="9" xfId="4" applyNumberFormat="1" applyFont="1" applyFill="1" applyBorder="1" applyAlignment="1"/>
    <xf numFmtId="4" fontId="4" fillId="0" borderId="0" xfId="4" applyNumberFormat="1" applyFont="1" applyBorder="1" applyAlignment="1">
      <alignment horizontal="centerContinuous" vertical="center"/>
    </xf>
    <xf numFmtId="4" fontId="4" fillId="0" borderId="8" xfId="4" applyNumberFormat="1" applyFont="1" applyBorder="1" applyAlignment="1">
      <alignment horizontal="right"/>
    </xf>
    <xf numFmtId="4" fontId="4" fillId="0" borderId="0" xfId="4" applyNumberFormat="1" applyFont="1" applyFill="1" applyBorder="1" applyAlignment="1"/>
    <xf numFmtId="0" fontId="11" fillId="0" borderId="0" xfId="4" applyFont="1">
      <alignment vertical="top"/>
    </xf>
    <xf numFmtId="0" fontId="11" fillId="0" borderId="0" xfId="4" applyFont="1" applyBorder="1">
      <alignment vertical="top"/>
    </xf>
    <xf numFmtId="4" fontId="15" fillId="3" borderId="8" xfId="4" applyNumberFormat="1" applyFont="1" applyFill="1" applyBorder="1" applyAlignment="1">
      <alignment horizontal="center"/>
    </xf>
    <xf numFmtId="0" fontId="8" fillId="0" borderId="8" xfId="4" applyFont="1" applyFill="1" applyBorder="1" applyAlignment="1"/>
    <xf numFmtId="0" fontId="11" fillId="0" borderId="8" xfId="4" applyFont="1" applyFill="1" applyBorder="1" applyAlignment="1"/>
    <xf numFmtId="0" fontId="15" fillId="0" borderId="8" xfId="4" applyFont="1" applyFill="1" applyBorder="1" applyAlignment="1">
      <alignment horizontal="center"/>
    </xf>
    <xf numFmtId="0" fontId="11" fillId="0" borderId="8" xfId="4" applyFont="1" applyFill="1" applyBorder="1">
      <alignment vertical="top"/>
    </xf>
    <xf numFmtId="0" fontId="42" fillId="0" borderId="8" xfId="4" applyFont="1" applyFill="1" applyBorder="1" applyAlignment="1">
      <alignment horizontal="center" vertical="center"/>
    </xf>
    <xf numFmtId="0" fontId="4" fillId="0" borderId="8" xfId="4" applyFont="1" applyFill="1" applyBorder="1" applyAlignment="1"/>
    <xf numFmtId="4" fontId="4" fillId="0" borderId="8" xfId="4" applyNumberFormat="1" applyFont="1" applyFill="1" applyBorder="1" applyAlignment="1"/>
    <xf numFmtId="4" fontId="23" fillId="0" borderId="8" xfId="4" applyNumberFormat="1" applyFont="1" applyFill="1" applyBorder="1" applyAlignment="1"/>
    <xf numFmtId="0" fontId="4" fillId="0" borderId="8" xfId="4" applyFont="1" applyFill="1" applyBorder="1">
      <alignment vertical="top"/>
    </xf>
    <xf numFmtId="0" fontId="43" fillId="0" borderId="8" xfId="4" applyFont="1" applyFill="1" applyBorder="1">
      <alignment vertical="top"/>
    </xf>
    <xf numFmtId="0" fontId="42" fillId="0" borderId="8" xfId="4" applyFont="1" applyFill="1" applyBorder="1" applyAlignment="1">
      <alignment horizontal="centerContinuous" vertical="center" wrapText="1"/>
    </xf>
    <xf numFmtId="0" fontId="43" fillId="0" borderId="8" xfId="4" applyFont="1" applyFill="1" applyBorder="1" applyAlignment="1"/>
    <xf numFmtId="4" fontId="4" fillId="0" borderId="8" xfId="4" applyNumberFormat="1" applyFont="1" applyFill="1" applyBorder="1">
      <alignment vertical="top"/>
    </xf>
    <xf numFmtId="4" fontId="15" fillId="0" borderId="8" xfId="4" applyNumberFormat="1" applyFont="1" applyFill="1" applyBorder="1" applyAlignment="1">
      <alignment horizontal="center"/>
    </xf>
    <xf numFmtId="0" fontId="11" fillId="0" borderId="0" xfId="4" applyFont="1" applyFill="1">
      <alignment vertical="top"/>
    </xf>
    <xf numFmtId="0" fontId="11" fillId="0" borderId="0" xfId="4" applyFont="1" applyFill="1" applyBorder="1">
      <alignment vertical="top"/>
    </xf>
    <xf numFmtId="0" fontId="14" fillId="0" borderId="0" xfId="4" applyFont="1" applyFill="1" applyBorder="1">
      <alignment vertical="top"/>
    </xf>
    <xf numFmtId="0" fontId="18" fillId="8" borderId="0" xfId="3" applyFont="1" applyFill="1" applyBorder="1" applyAlignment="1" applyProtection="1"/>
    <xf numFmtId="4" fontId="4" fillId="0" borderId="0" xfId="4" applyNumberFormat="1" applyFont="1" applyBorder="1">
      <alignment vertical="top"/>
    </xf>
    <xf numFmtId="4" fontId="11" fillId="0" borderId="0" xfId="4" applyNumberFormat="1" applyFont="1">
      <alignment vertical="top"/>
    </xf>
    <xf numFmtId="4" fontId="4" fillId="0" borderId="0" xfId="4" applyNumberFormat="1" applyFont="1">
      <alignment vertical="top"/>
    </xf>
    <xf numFmtId="0" fontId="20" fillId="0" borderId="0" xfId="4" applyFont="1" applyFill="1" applyBorder="1">
      <alignment vertical="top"/>
    </xf>
    <xf numFmtId="49" fontId="8" fillId="0" borderId="0" xfId="4" applyNumberFormat="1" applyFont="1" applyBorder="1" applyAlignment="1">
      <alignment horizontal="centerContinuous" vertical="center"/>
    </xf>
    <xf numFmtId="49" fontId="23" fillId="0" borderId="8" xfId="4" applyNumberFormat="1" applyFont="1" applyBorder="1" applyAlignment="1"/>
    <xf numFmtId="4" fontId="23" fillId="0" borderId="8" xfId="4" applyNumberFormat="1" applyFont="1" applyBorder="1" applyAlignment="1"/>
    <xf numFmtId="0" fontId="23" fillId="0" borderId="8" xfId="4" applyFont="1" applyBorder="1" applyAlignment="1">
      <alignment horizontal="center"/>
    </xf>
    <xf numFmtId="49" fontId="4" fillId="0" borderId="0" xfId="4" applyNumberFormat="1" applyAlignment="1"/>
    <xf numFmtId="0" fontId="8" fillId="3" borderId="8" xfId="4" applyFont="1" applyFill="1" applyBorder="1">
      <alignment vertical="top"/>
    </xf>
    <xf numFmtId="0" fontId="15" fillId="3" borderId="13" xfId="4" applyFont="1" applyFill="1" applyBorder="1" applyAlignment="1">
      <alignment horizontal="right"/>
    </xf>
    <xf numFmtId="0" fontId="15" fillId="3" borderId="12" xfId="4" applyFont="1" applyFill="1" applyBorder="1" applyAlignment="1">
      <alignment horizontal="right"/>
    </xf>
    <xf numFmtId="0" fontId="8" fillId="3" borderId="13" xfId="4" applyFont="1" applyFill="1" applyBorder="1">
      <alignment vertical="top"/>
    </xf>
    <xf numFmtId="0" fontId="11" fillId="0" borderId="8" xfId="4" applyFont="1" applyBorder="1">
      <alignment vertical="top"/>
    </xf>
    <xf numFmtId="4" fontId="4" fillId="0" borderId="8" xfId="4" applyNumberFormat="1" applyFont="1" applyBorder="1">
      <alignment vertical="top"/>
    </xf>
    <xf numFmtId="0" fontId="4" fillId="0" borderId="8" xfId="4" applyFont="1" applyBorder="1">
      <alignment vertical="top"/>
    </xf>
    <xf numFmtId="4" fontId="8" fillId="0" borderId="8" xfId="4" applyNumberFormat="1" applyFont="1" applyFill="1" applyBorder="1" applyAlignment="1">
      <alignment horizontal="center" vertical="top"/>
    </xf>
    <xf numFmtId="0" fontId="10" fillId="10" borderId="8" xfId="4" applyFont="1" applyFill="1" applyBorder="1">
      <alignment vertical="top"/>
    </xf>
    <xf numFmtId="0" fontId="11" fillId="10" borderId="8" xfId="4" applyFont="1" applyFill="1" applyBorder="1">
      <alignment vertical="top"/>
    </xf>
    <xf numFmtId="0" fontId="15" fillId="10" borderId="8" xfId="4" applyFont="1" applyFill="1" applyBorder="1">
      <alignment vertical="top"/>
    </xf>
    <xf numFmtId="0" fontId="4" fillId="10" borderId="8" xfId="4" applyFont="1" applyFill="1" applyBorder="1">
      <alignment vertical="top"/>
    </xf>
    <xf numFmtId="0" fontId="10" fillId="11" borderId="8" xfId="4" applyFont="1" applyFill="1" applyBorder="1" applyAlignment="1">
      <alignment vertical="center"/>
    </xf>
    <xf numFmtId="0" fontId="11" fillId="11" borderId="8" xfId="4" applyFont="1" applyFill="1" applyBorder="1">
      <alignment vertical="top"/>
    </xf>
    <xf numFmtId="0" fontId="15" fillId="11" borderId="8" xfId="4" applyFont="1" applyFill="1" applyBorder="1">
      <alignment vertical="top"/>
    </xf>
    <xf numFmtId="0" fontId="4" fillId="11" borderId="8" xfId="4" applyFont="1" applyFill="1" applyBorder="1">
      <alignment vertical="top"/>
    </xf>
    <xf numFmtId="4" fontId="8" fillId="0" borderId="8" xfId="4" applyNumberFormat="1" applyFont="1" applyFill="1" applyBorder="1">
      <alignment vertical="top"/>
    </xf>
    <xf numFmtId="4" fontId="8" fillId="0" borderId="8" xfId="4" applyNumberFormat="1" applyFont="1" applyFill="1" applyBorder="1" applyAlignment="1">
      <alignment horizontal="center" vertical="top" wrapText="1"/>
    </xf>
    <xf numFmtId="0" fontId="4" fillId="0" borderId="8" xfId="4" applyFont="1" applyFill="1" applyBorder="1" applyAlignment="1">
      <alignment vertical="top"/>
    </xf>
    <xf numFmtId="0" fontId="49" fillId="0" borderId="0" xfId="4" applyFont="1">
      <alignment vertical="top"/>
    </xf>
    <xf numFmtId="0" fontId="50" fillId="0" borderId="0" xfId="4" applyFont="1" applyBorder="1">
      <alignment vertical="top"/>
    </xf>
    <xf numFmtId="0" fontId="8" fillId="0" borderId="8" xfId="4" applyFont="1" applyFill="1" applyBorder="1">
      <alignment vertical="top"/>
    </xf>
    <xf numFmtId="0" fontId="15" fillId="0" borderId="8" xfId="4" applyFont="1" applyFill="1" applyBorder="1" applyAlignment="1">
      <alignment horizontal="right"/>
    </xf>
    <xf numFmtId="0" fontId="49" fillId="0" borderId="0" xfId="4" applyFont="1" applyFill="1">
      <alignment vertical="top"/>
    </xf>
    <xf numFmtId="4" fontId="8" fillId="5" borderId="8" xfId="4" applyNumberFormat="1" applyFont="1" applyFill="1" applyBorder="1" applyAlignment="1">
      <alignment vertical="top"/>
    </xf>
    <xf numFmtId="0" fontId="50" fillId="0" borderId="8" xfId="4" applyFont="1" applyBorder="1">
      <alignment vertical="top"/>
    </xf>
    <xf numFmtId="0" fontId="49" fillId="0" borderId="8" xfId="4" applyFont="1" applyBorder="1">
      <alignment vertical="top"/>
    </xf>
    <xf numFmtId="0" fontId="8" fillId="10" borderId="8" xfId="4" applyFont="1" applyFill="1" applyBorder="1">
      <alignment vertical="top"/>
    </xf>
    <xf numFmtId="4" fontId="4" fillId="10" borderId="8" xfId="4" applyNumberFormat="1" applyFont="1" applyFill="1" applyBorder="1">
      <alignment vertical="top"/>
    </xf>
    <xf numFmtId="0" fontId="50" fillId="10" borderId="8" xfId="4" applyFont="1" applyFill="1" applyBorder="1">
      <alignment vertical="top"/>
    </xf>
    <xf numFmtId="0" fontId="49" fillId="10" borderId="8" xfId="4" applyFont="1" applyFill="1" applyBorder="1">
      <alignment vertical="top"/>
    </xf>
    <xf numFmtId="4" fontId="4" fillId="2" borderId="8" xfId="4" applyNumberFormat="1" applyFont="1" applyFill="1" applyBorder="1" applyAlignment="1"/>
    <xf numFmtId="0" fontId="11" fillId="0" borderId="10" xfId="4" applyFont="1" applyFill="1" applyBorder="1">
      <alignment vertical="top"/>
    </xf>
    <xf numFmtId="4" fontId="11" fillId="0" borderId="8" xfId="4" applyNumberFormat="1" applyFont="1" applyFill="1" applyBorder="1">
      <alignment vertical="top"/>
    </xf>
    <xf numFmtId="4" fontId="50" fillId="0" borderId="0" xfId="4" applyNumberFormat="1" applyFont="1" applyBorder="1">
      <alignment vertical="top"/>
    </xf>
    <xf numFmtId="4" fontId="49" fillId="0" borderId="0" xfId="4" applyNumberFormat="1" applyFont="1">
      <alignment vertical="top"/>
    </xf>
    <xf numFmtId="0" fontId="11" fillId="10" borderId="8" xfId="4" applyFont="1" applyFill="1" applyBorder="1" applyAlignment="1"/>
    <xf numFmtId="4" fontId="23" fillId="10" borderId="8" xfId="4" applyNumberFormat="1" applyFont="1" applyFill="1" applyBorder="1" applyAlignment="1"/>
    <xf numFmtId="0" fontId="11" fillId="0" borderId="0" xfId="18" applyFont="1" applyFill="1"/>
    <xf numFmtId="17" fontId="11" fillId="0" borderId="18" xfId="18" applyNumberFormat="1" applyFont="1" applyFill="1" applyBorder="1" applyAlignment="1">
      <alignment horizontal="left"/>
    </xf>
    <xf numFmtId="10" fontId="11" fillId="0" borderId="18" xfId="18" applyNumberFormat="1" applyFont="1" applyFill="1" applyBorder="1" applyAlignment="1">
      <alignment horizontal="center"/>
    </xf>
    <xf numFmtId="0" fontId="11" fillId="0" borderId="9" xfId="18" applyFont="1" applyFill="1" applyBorder="1"/>
    <xf numFmtId="17" fontId="11" fillId="0" borderId="19" xfId="18" applyNumberFormat="1" applyFont="1" applyFill="1" applyBorder="1" applyAlignment="1">
      <alignment horizontal="left"/>
    </xf>
    <xf numFmtId="10" fontId="11" fillId="0" borderId="19" xfId="18" applyNumberFormat="1" applyFont="1" applyFill="1" applyBorder="1" applyAlignment="1">
      <alignment horizontal="center"/>
    </xf>
    <xf numFmtId="0" fontId="45" fillId="0" borderId="20" xfId="18" applyFont="1" applyFill="1" applyBorder="1" applyAlignment="1">
      <alignment horizontal="left"/>
    </xf>
    <xf numFmtId="0" fontId="11" fillId="0" borderId="0" xfId="18" applyFont="1" applyFill="1" applyBorder="1"/>
    <xf numFmtId="0" fontId="11" fillId="0" borderId="18" xfId="18" applyFont="1" applyFill="1" applyBorder="1" applyAlignment="1">
      <alignment horizontal="right"/>
    </xf>
    <xf numFmtId="0" fontId="45" fillId="0" borderId="21" xfId="18" applyFont="1" applyFill="1" applyBorder="1" applyAlignment="1">
      <alignment horizontal="left"/>
    </xf>
    <xf numFmtId="0" fontId="11" fillId="0" borderId="10" xfId="18" applyFont="1" applyFill="1" applyBorder="1"/>
    <xf numFmtId="0" fontId="11" fillId="0" borderId="22" xfId="18" applyFont="1" applyFill="1" applyBorder="1" applyAlignment="1">
      <alignment horizontal="right"/>
    </xf>
    <xf numFmtId="10" fontId="11" fillId="0" borderId="22" xfId="18" applyNumberFormat="1" applyFont="1" applyFill="1" applyBorder="1" applyAlignment="1">
      <alignment horizontal="center"/>
    </xf>
    <xf numFmtId="0" fontId="45" fillId="0" borderId="23" xfId="18" applyFont="1" applyFill="1" applyBorder="1" applyAlignment="1">
      <alignment horizontal="left"/>
    </xf>
    <xf numFmtId="0" fontId="11" fillId="0" borderId="18" xfId="18" applyFont="1" applyFill="1" applyBorder="1" applyAlignment="1">
      <alignment horizontal="left"/>
    </xf>
    <xf numFmtId="0" fontId="11" fillId="0" borderId="8" xfId="18" applyFont="1" applyFill="1" applyBorder="1"/>
    <xf numFmtId="0" fontId="11" fillId="0" borderId="24" xfId="18" applyFont="1" applyFill="1" applyBorder="1" applyAlignment="1"/>
    <xf numFmtId="10" fontId="11" fillId="0" borderId="24" xfId="18" applyNumberFormat="1" applyFont="1" applyFill="1" applyBorder="1" applyAlignment="1">
      <alignment horizontal="center"/>
    </xf>
    <xf numFmtId="0" fontId="45" fillId="0" borderId="25" xfId="18" applyFont="1" applyFill="1" applyBorder="1" applyAlignment="1">
      <alignment horizontal="left"/>
    </xf>
    <xf numFmtId="17" fontId="11" fillId="0" borderId="24" xfId="18" applyNumberFormat="1" applyFont="1" applyFill="1" applyBorder="1" applyAlignment="1"/>
    <xf numFmtId="17" fontId="11" fillId="0" borderId="18" xfId="18" applyNumberFormat="1" applyFont="1" applyFill="1" applyBorder="1" applyAlignment="1"/>
    <xf numFmtId="0" fontId="45" fillId="0" borderId="21" xfId="18" applyFont="1" applyFill="1" applyBorder="1"/>
    <xf numFmtId="0" fontId="11" fillId="0" borderId="24" xfId="18" applyFont="1" applyFill="1" applyBorder="1" applyAlignment="1">
      <alignment horizontal="left"/>
    </xf>
    <xf numFmtId="0" fontId="11" fillId="0" borderId="26" xfId="18" applyFont="1" applyFill="1" applyBorder="1"/>
    <xf numFmtId="10" fontId="11" fillId="0" borderId="0" xfId="4" applyNumberFormat="1" applyFont="1" applyFill="1" applyAlignment="1">
      <alignment horizontal="center" vertical="top"/>
    </xf>
    <xf numFmtId="0" fontId="11" fillId="0" borderId="0" xfId="18" applyFont="1" applyBorder="1"/>
    <xf numFmtId="0" fontId="11" fillId="0" borderId="21" xfId="18" applyFont="1" applyFill="1" applyBorder="1" applyAlignment="1">
      <alignment horizontal="left"/>
    </xf>
    <xf numFmtId="0" fontId="11" fillId="0" borderId="8" xfId="18" applyFont="1" applyBorder="1"/>
    <xf numFmtId="0" fontId="11" fillId="0" borderId="25" xfId="18" applyFont="1" applyFill="1" applyBorder="1" applyAlignment="1">
      <alignment horizontal="left"/>
    </xf>
    <xf numFmtId="0" fontId="11" fillId="0" borderId="25" xfId="18" applyFont="1" applyFill="1" applyBorder="1"/>
    <xf numFmtId="0" fontId="11" fillId="0" borderId="19" xfId="18" applyFont="1" applyFill="1" applyBorder="1" applyAlignment="1">
      <alignment horizontal="left"/>
    </xf>
    <xf numFmtId="0" fontId="11" fillId="0" borderId="22" xfId="18" applyFont="1" applyFill="1" applyBorder="1" applyAlignment="1">
      <alignment horizontal="left"/>
    </xf>
    <xf numFmtId="0" fontId="45" fillId="0" borderId="25" xfId="18" applyFont="1" applyFill="1" applyBorder="1"/>
    <xf numFmtId="0" fontId="45" fillId="0" borderId="25" xfId="18" applyFont="1" applyFill="1" applyBorder="1" applyAlignment="1">
      <alignment horizontal="right"/>
    </xf>
    <xf numFmtId="0" fontId="11" fillId="0" borderId="21" xfId="4" applyFont="1" applyFill="1" applyBorder="1">
      <alignment vertical="top"/>
    </xf>
    <xf numFmtId="0" fontId="11" fillId="0" borderId="19" xfId="4" applyFont="1" applyFill="1" applyBorder="1">
      <alignment vertical="top"/>
    </xf>
    <xf numFmtId="0" fontId="11" fillId="0" borderId="30" xfId="4" applyFont="1" applyFill="1" applyBorder="1">
      <alignment vertical="top"/>
    </xf>
    <xf numFmtId="0" fontId="11" fillId="0" borderId="18" xfId="4" applyFont="1" applyFill="1" applyBorder="1">
      <alignment vertical="top"/>
    </xf>
    <xf numFmtId="10" fontId="11" fillId="0" borderId="18" xfId="4" applyNumberFormat="1" applyFont="1" applyFill="1" applyBorder="1" applyAlignment="1">
      <alignment horizontal="center" vertical="top"/>
    </xf>
    <xf numFmtId="0" fontId="45" fillId="0" borderId="0" xfId="4" applyFont="1" applyFill="1" applyBorder="1">
      <alignment vertical="top"/>
    </xf>
    <xf numFmtId="0" fontId="45" fillId="0" borderId="0" xfId="4" applyFont="1" applyBorder="1">
      <alignment vertical="top"/>
    </xf>
    <xf numFmtId="0" fontId="11" fillId="0" borderId="22" xfId="18" applyFont="1" applyFill="1" applyBorder="1"/>
    <xf numFmtId="0" fontId="45" fillId="0" borderId="10" xfId="4" applyFont="1" applyBorder="1">
      <alignment vertical="top"/>
    </xf>
    <xf numFmtId="0" fontId="45" fillId="0" borderId="8" xfId="4" applyFont="1" applyBorder="1">
      <alignment vertical="top"/>
    </xf>
    <xf numFmtId="0" fontId="45" fillId="0" borderId="9" xfId="4" applyFont="1" applyBorder="1">
      <alignment vertical="top"/>
    </xf>
    <xf numFmtId="0" fontId="45" fillId="0" borderId="0" xfId="4" applyFont="1" applyFill="1">
      <alignment vertical="top"/>
    </xf>
    <xf numFmtId="17" fontId="11" fillId="0" borderId="24" xfId="18" applyNumberFormat="1" applyFont="1" applyFill="1" applyBorder="1" applyAlignment="1">
      <alignment horizontal="left"/>
    </xf>
    <xf numFmtId="10" fontId="11" fillId="0" borderId="31" xfId="18" applyNumberFormat="1" applyFont="1" applyFill="1" applyBorder="1" applyAlignment="1">
      <alignment horizontal="center"/>
    </xf>
    <xf numFmtId="0" fontId="45" fillId="0" borderId="8" xfId="4" applyFont="1" applyFill="1" applyBorder="1">
      <alignment vertical="top"/>
    </xf>
    <xf numFmtId="0" fontId="11" fillId="0" borderId="29" xfId="18" applyFont="1" applyFill="1" applyBorder="1" applyAlignment="1">
      <alignment horizontal="left"/>
    </xf>
    <xf numFmtId="10" fontId="11" fillId="0" borderId="28" xfId="18" applyNumberFormat="1" applyFont="1" applyFill="1" applyBorder="1" applyAlignment="1">
      <alignment horizontal="center"/>
    </xf>
    <xf numFmtId="17" fontId="11" fillId="0" borderId="27" xfId="18" applyNumberFormat="1" applyFont="1" applyFill="1" applyBorder="1" applyAlignment="1">
      <alignment horizontal="left"/>
    </xf>
    <xf numFmtId="10" fontId="11" fillId="0" borderId="26" xfId="18" applyNumberFormat="1" applyFont="1" applyFill="1" applyBorder="1" applyAlignment="1">
      <alignment horizontal="center"/>
    </xf>
    <xf numFmtId="0" fontId="11" fillId="0" borderId="0" xfId="18" applyFont="1" applyBorder="1" applyAlignment="1">
      <alignment vertical="top"/>
    </xf>
    <xf numFmtId="0" fontId="11" fillId="0" borderId="29" xfId="18" applyFont="1" applyBorder="1" applyAlignment="1">
      <alignment vertical="top"/>
    </xf>
    <xf numFmtId="10" fontId="11" fillId="0" borderId="28" xfId="18" applyNumberFormat="1" applyFont="1" applyBorder="1" applyAlignment="1">
      <alignment horizontal="center" vertical="top"/>
    </xf>
    <xf numFmtId="0" fontId="45" fillId="0" borderId="0" xfId="4" applyFont="1" applyAlignment="1">
      <alignment wrapText="1"/>
    </xf>
    <xf numFmtId="0" fontId="45" fillId="0" borderId="8" xfId="4" applyFont="1" applyBorder="1" applyAlignment="1">
      <alignment wrapText="1"/>
    </xf>
    <xf numFmtId="17" fontId="11" fillId="0" borderId="27" xfId="4" applyNumberFormat="1" applyFont="1" applyBorder="1">
      <alignment vertical="top"/>
    </xf>
    <xf numFmtId="10" fontId="11" fillId="0" borderId="27" xfId="4" applyNumberFormat="1" applyFont="1" applyBorder="1" applyAlignment="1">
      <alignment horizontal="center" vertical="top"/>
    </xf>
    <xf numFmtId="0" fontId="11" fillId="0" borderId="32" xfId="4" applyFont="1" applyBorder="1">
      <alignment vertical="top"/>
    </xf>
    <xf numFmtId="0" fontId="11" fillId="0" borderId="33" xfId="4" applyFont="1" applyBorder="1">
      <alignment vertical="top"/>
    </xf>
    <xf numFmtId="17" fontId="11" fillId="0" borderId="34" xfId="4" applyNumberFormat="1" applyFont="1" applyBorder="1">
      <alignment vertical="top"/>
    </xf>
    <xf numFmtId="10" fontId="11" fillId="0" borderId="34" xfId="4" applyNumberFormat="1" applyFont="1" applyBorder="1" applyAlignment="1">
      <alignment horizontal="center" vertical="top"/>
    </xf>
    <xf numFmtId="10" fontId="11" fillId="0" borderId="0" xfId="4" applyNumberFormat="1" applyFont="1">
      <alignment vertical="top"/>
    </xf>
    <xf numFmtId="0" fontId="22" fillId="0" borderId="0" xfId="4" applyFont="1" applyAlignment="1"/>
    <xf numFmtId="0" fontId="4" fillId="0" borderId="0" xfId="4" applyBorder="1" applyAlignment="1">
      <alignment horizontal="center"/>
    </xf>
    <xf numFmtId="0" fontId="10" fillId="0" borderId="8" xfId="4" applyFont="1" applyBorder="1" applyAlignment="1">
      <alignment horizontal="center" vertical="center" wrapText="1"/>
    </xf>
    <xf numFmtId="0" fontId="4" fillId="0" borderId="8" xfId="4" applyBorder="1" applyAlignment="1">
      <alignment horizontal="center" vertical="center" wrapText="1"/>
    </xf>
    <xf numFmtId="165" fontId="23" fillId="0" borderId="8" xfId="7" applyNumberFormat="1" applyFont="1" applyBorder="1" applyAlignment="1">
      <alignment horizontal="center" vertical="center" wrapText="1"/>
    </xf>
    <xf numFmtId="0" fontId="4" fillId="0" borderId="8" xfId="4" applyFont="1" applyBorder="1" applyAlignment="1">
      <alignment horizontal="center" vertical="center" wrapText="1"/>
    </xf>
    <xf numFmtId="165" fontId="0" fillId="0" borderId="0" xfId="7" applyNumberFormat="1" applyFont="1" applyBorder="1" applyAlignment="1">
      <alignment horizontal="center"/>
    </xf>
    <xf numFmtId="165" fontId="23" fillId="0" borderId="8" xfId="7" applyNumberFormat="1" applyFont="1" applyFill="1" applyBorder="1" applyAlignment="1">
      <alignment horizontal="center" vertical="center" wrapText="1"/>
    </xf>
    <xf numFmtId="0" fontId="10" fillId="0" borderId="1" xfId="4" applyFont="1" applyBorder="1" applyAlignment="1">
      <alignment horizontal="center"/>
    </xf>
    <xf numFmtId="0" fontId="23" fillId="0" borderId="1" xfId="4" applyFont="1" applyBorder="1" applyAlignment="1">
      <alignment horizontal="center"/>
    </xf>
    <xf numFmtId="3" fontId="23" fillId="0" borderId="1" xfId="4" applyNumberFormat="1" applyFont="1" applyBorder="1" applyAlignment="1">
      <alignment horizontal="center"/>
    </xf>
    <xf numFmtId="0" fontId="10" fillId="0" borderId="2" xfId="4" applyFont="1" applyBorder="1" applyAlignment="1">
      <alignment horizontal="center" vertical="center" wrapText="1"/>
    </xf>
    <xf numFmtId="0" fontId="23" fillId="0" borderId="2" xfId="4" applyFont="1" applyBorder="1" applyAlignment="1">
      <alignment horizontal="center" vertical="center" wrapText="1"/>
    </xf>
    <xf numFmtId="3" fontId="23" fillId="0" borderId="2" xfId="4"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4" fillId="0" borderId="0" xfId="4" applyAlignment="1">
      <alignment horizontal="center" vertical="center" wrapText="1"/>
    </xf>
    <xf numFmtId="3" fontId="23" fillId="0" borderId="2" xfId="4" applyNumberFormat="1" applyFont="1" applyFill="1" applyBorder="1" applyAlignment="1">
      <alignment horizontal="center" vertical="center" wrapText="1"/>
    </xf>
    <xf numFmtId="165" fontId="0" fillId="0" borderId="0" xfId="7" applyNumberFormat="1" applyFont="1" applyBorder="1" applyAlignment="1">
      <alignment horizontal="center" vertical="center" wrapText="1"/>
    </xf>
    <xf numFmtId="0" fontId="4" fillId="0" borderId="0" xfId="4" applyBorder="1" applyAlignment="1">
      <alignment horizontal="center" vertical="center" wrapText="1"/>
    </xf>
    <xf numFmtId="0" fontId="23" fillId="0" borderId="0" xfId="4" applyFont="1" applyBorder="1" applyAlignment="1">
      <alignment horizontal="center" vertical="center" wrapText="1"/>
    </xf>
    <xf numFmtId="3" fontId="23" fillId="0" borderId="0" xfId="4" applyNumberFormat="1" applyFont="1" applyBorder="1" applyAlignment="1">
      <alignment horizontal="center" vertical="center" wrapText="1"/>
    </xf>
    <xf numFmtId="0" fontId="9" fillId="3" borderId="3" xfId="4" applyFont="1" applyFill="1" applyBorder="1" applyAlignment="1">
      <alignment horizontal="center" vertical="center" wrapText="1"/>
    </xf>
    <xf numFmtId="165" fontId="4" fillId="0" borderId="8" xfId="1" applyNumberFormat="1" applyFont="1" applyBorder="1" applyAlignment="1"/>
    <xf numFmtId="165" fontId="4" fillId="0" borderId="0" xfId="1" applyNumberFormat="1" applyFont="1" applyAlignment="1">
      <alignment vertical="top"/>
    </xf>
    <xf numFmtId="4" fontId="10" fillId="10" borderId="43" xfId="4" applyNumberFormat="1" applyFont="1" applyFill="1" applyBorder="1" applyAlignment="1"/>
    <xf numFmtId="4" fontId="4" fillId="0" borderId="0" xfId="4" applyNumberFormat="1" applyAlignment="1"/>
    <xf numFmtId="0" fontId="15" fillId="0" borderId="0" xfId="4" applyFont="1" applyAlignment="1"/>
    <xf numFmtId="0" fontId="12" fillId="3" borderId="0" xfId="4" applyFont="1" applyFill="1" applyBorder="1" applyAlignment="1">
      <alignment vertical="center" wrapText="1"/>
    </xf>
    <xf numFmtId="0" fontId="4" fillId="0" borderId="0" xfId="4" applyFont="1" applyAlignment="1">
      <alignment vertical="center"/>
    </xf>
    <xf numFmtId="165" fontId="4" fillId="0" borderId="0" xfId="4" applyNumberFormat="1" applyFont="1" applyAlignment="1"/>
    <xf numFmtId="165" fontId="4" fillId="0" borderId="0" xfId="7" applyNumberFormat="1" applyFont="1" applyBorder="1" applyAlignment="1"/>
    <xf numFmtId="165" fontId="4" fillId="0" borderId="0" xfId="4" applyNumberFormat="1" applyFont="1" applyBorder="1" applyAlignment="1"/>
    <xf numFmtId="0" fontId="9" fillId="3" borderId="2" xfId="4" applyFont="1" applyFill="1" applyBorder="1" applyAlignment="1">
      <alignment wrapText="1"/>
    </xf>
    <xf numFmtId="0" fontId="8" fillId="3" borderId="2" xfId="4" applyFont="1" applyFill="1" applyBorder="1" applyAlignment="1">
      <alignment horizontal="right"/>
    </xf>
    <xf numFmtId="3" fontId="8" fillId="10" borderId="2" xfId="4" applyNumberFormat="1" applyFont="1" applyFill="1" applyBorder="1" applyAlignment="1"/>
    <xf numFmtId="0" fontId="10" fillId="10" borderId="2" xfId="4" applyFont="1" applyFill="1" applyBorder="1" applyAlignment="1"/>
    <xf numFmtId="0" fontId="0" fillId="0" borderId="0" xfId="0" applyAlignment="1">
      <alignment vertical="top"/>
    </xf>
    <xf numFmtId="0" fontId="2" fillId="2" borderId="0" xfId="2" applyFont="1" applyFill="1" applyBorder="1" applyAlignment="1">
      <alignment vertical="top"/>
    </xf>
    <xf numFmtId="0" fontId="5" fillId="0" borderId="0" xfId="0" applyFont="1" applyAlignment="1">
      <alignment vertical="top"/>
    </xf>
    <xf numFmtId="0" fontId="19" fillId="0" borderId="0" xfId="4" applyFont="1" applyAlignment="1">
      <alignment vertical="top"/>
    </xf>
    <xf numFmtId="0" fontId="30"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4" fillId="0" borderId="45" xfId="4" applyFont="1" applyBorder="1">
      <alignment vertical="top"/>
    </xf>
    <xf numFmtId="0" fontId="3" fillId="0" borderId="45" xfId="3" applyBorder="1" applyProtection="1">
      <alignment vertical="top"/>
    </xf>
    <xf numFmtId="0" fontId="8" fillId="0" borderId="45" xfId="4" applyFont="1" applyBorder="1" applyAlignment="1">
      <alignment horizontal="centerContinuous"/>
    </xf>
    <xf numFmtId="0" fontId="15" fillId="0" borderId="45" xfId="4" applyFont="1" applyBorder="1" applyAlignment="1">
      <alignment horizontal="centerContinuous"/>
    </xf>
    <xf numFmtId="0" fontId="4" fillId="0" borderId="46" xfId="6" applyFont="1" applyBorder="1">
      <alignment vertical="top"/>
    </xf>
    <xf numFmtId="0" fontId="18" fillId="0" borderId="46" xfId="3" applyFont="1" applyBorder="1" applyProtection="1">
      <alignment vertical="top"/>
    </xf>
    <xf numFmtId="0" fontId="21" fillId="0" borderId="46" xfId="4" applyFont="1" applyBorder="1" applyAlignment="1">
      <alignment horizontal="center" wrapText="1"/>
    </xf>
    <xf numFmtId="0" fontId="22" fillId="0" borderId="46" xfId="4" applyFont="1" applyBorder="1" applyAlignment="1">
      <alignment horizontal="center" wrapText="1"/>
    </xf>
    <xf numFmtId="0" fontId="4" fillId="0" borderId="46" xfId="4" applyBorder="1" applyAlignment="1"/>
    <xf numFmtId="0" fontId="4" fillId="0" borderId="46" xfId="4" applyFont="1" applyBorder="1">
      <alignment vertical="top"/>
    </xf>
    <xf numFmtId="0" fontId="0" fillId="0" borderId="46" xfId="0" applyBorder="1"/>
    <xf numFmtId="0" fontId="8" fillId="0" borderId="46" xfId="4" applyFont="1" applyBorder="1" applyAlignment="1">
      <alignment horizontal="center" wrapText="1"/>
    </xf>
    <xf numFmtId="0" fontId="11" fillId="0" borderId="46" xfId="4" applyFont="1" applyBorder="1" applyAlignment="1">
      <alignment horizontal="center" wrapText="1"/>
    </xf>
    <xf numFmtId="0" fontId="4" fillId="0" borderId="45" xfId="4" applyFont="1" applyBorder="1" applyAlignment="1"/>
    <xf numFmtId="0" fontId="4" fillId="0" borderId="46" xfId="4" applyFont="1" applyBorder="1" applyAlignment="1"/>
    <xf numFmtId="0" fontId="18" fillId="0" borderId="47" xfId="3" applyFont="1" applyBorder="1" applyProtection="1">
      <alignment vertical="top"/>
    </xf>
    <xf numFmtId="0" fontId="11" fillId="0" borderId="47" xfId="4" applyFont="1" applyBorder="1" applyAlignment="1"/>
    <xf numFmtId="0" fontId="4" fillId="0" borderId="47" xfId="4" applyFont="1" applyBorder="1" applyAlignment="1"/>
    <xf numFmtId="0" fontId="4" fillId="0" borderId="48" xfId="4" applyFont="1" applyBorder="1" applyAlignment="1"/>
    <xf numFmtId="0" fontId="3" fillId="0" borderId="48" xfId="3" applyBorder="1" applyProtection="1">
      <alignment vertical="top"/>
    </xf>
    <xf numFmtId="0" fontId="4" fillId="0" borderId="48" xfId="4" applyBorder="1" applyAlignment="1"/>
    <xf numFmtId="0" fontId="11" fillId="0" borderId="48" xfId="4" applyFont="1" applyBorder="1" applyAlignment="1"/>
    <xf numFmtId="0" fontId="3" fillId="8" borderId="48" xfId="3" applyFont="1" applyFill="1" applyBorder="1" applyAlignment="1" applyProtection="1">
      <alignment horizontal="right"/>
    </xf>
    <xf numFmtId="0" fontId="15" fillId="0" borderId="46" xfId="4" applyFont="1" applyBorder="1" applyAlignment="1">
      <alignment horizontal="center"/>
    </xf>
    <xf numFmtId="0" fontId="12" fillId="0" borderId="0" xfId="4" applyFont="1" applyBorder="1" applyAlignment="1"/>
    <xf numFmtId="0" fontId="4" fillId="0" borderId="47" xfId="4" applyBorder="1">
      <alignment vertical="top"/>
    </xf>
    <xf numFmtId="0" fontId="10" fillId="0" borderId="46" xfId="4" applyFont="1" applyBorder="1" applyAlignment="1">
      <alignment horizontal="center" wrapText="1"/>
    </xf>
    <xf numFmtId="0" fontId="4" fillId="0" borderId="47" xfId="4" applyFont="1" applyBorder="1">
      <alignment vertical="top"/>
    </xf>
    <xf numFmtId="0" fontId="4" fillId="0" borderId="46" xfId="4" applyBorder="1">
      <alignment vertical="top"/>
    </xf>
    <xf numFmtId="0" fontId="4" fillId="0" borderId="47" xfId="4" applyFont="1" applyBorder="1" applyAlignment="1">
      <alignment vertical="top"/>
    </xf>
    <xf numFmtId="0" fontId="8" fillId="0" borderId="46" xfId="4" applyFont="1" applyBorder="1" applyAlignment="1">
      <alignment horizontal="centerContinuous"/>
    </xf>
    <xf numFmtId="0" fontId="11" fillId="0" borderId="46" xfId="4" applyFont="1" applyBorder="1" applyAlignment="1">
      <alignment horizontal="centerContinuous"/>
    </xf>
    <xf numFmtId="0" fontId="23" fillId="0" borderId="47" xfId="4" applyFont="1" applyBorder="1">
      <alignment vertical="top"/>
    </xf>
    <xf numFmtId="0" fontId="4" fillId="0" borderId="47" xfId="4" applyBorder="1" applyAlignment="1"/>
    <xf numFmtId="0" fontId="4" fillId="0" borderId="47" xfId="4" applyFont="1" applyBorder="1" applyAlignment="1">
      <alignment horizontal="center" vertical="top"/>
    </xf>
    <xf numFmtId="0" fontId="15" fillId="0" borderId="47" xfId="4" applyFont="1" applyBorder="1" applyAlignment="1">
      <alignment horizontal="center" vertical="center"/>
    </xf>
    <xf numFmtId="0" fontId="4" fillId="0" borderId="47" xfId="4" applyFont="1" applyBorder="1" applyAlignment="1">
      <alignment horizontal="center" vertical="center"/>
    </xf>
    <xf numFmtId="0" fontId="3" fillId="0" borderId="47" xfId="3" applyBorder="1" applyProtection="1">
      <alignment vertical="top"/>
    </xf>
    <xf numFmtId="0" fontId="15" fillId="0" borderId="47" xfId="4" applyFont="1" applyBorder="1" applyAlignment="1"/>
    <xf numFmtId="0" fontId="11" fillId="0" borderId="46" xfId="4" applyFont="1" applyBorder="1" applyAlignment="1"/>
    <xf numFmtId="0" fontId="11" fillId="0" borderId="47" xfId="4" applyFont="1" applyBorder="1">
      <alignment vertical="top"/>
    </xf>
    <xf numFmtId="0" fontId="11" fillId="0" borderId="47" xfId="4" applyFont="1" applyBorder="1" applyAlignment="1">
      <alignment horizontal="centerContinuous" vertical="top"/>
    </xf>
    <xf numFmtId="49" fontId="11" fillId="0" borderId="47" xfId="4" applyNumberFormat="1" applyFont="1" applyBorder="1" applyAlignment="1"/>
    <xf numFmtId="0" fontId="11" fillId="0" borderId="47" xfId="4" applyFont="1" applyFill="1" applyBorder="1">
      <alignment vertical="top"/>
    </xf>
    <xf numFmtId="4" fontId="4" fillId="0" borderId="47" xfId="4" applyNumberFormat="1" applyFont="1" applyBorder="1">
      <alignment vertical="top"/>
    </xf>
    <xf numFmtId="0" fontId="50" fillId="0" borderId="47" xfId="4" applyFont="1" applyBorder="1">
      <alignment vertical="top"/>
    </xf>
    <xf numFmtId="0" fontId="49" fillId="0" borderId="47" xfId="4" applyFont="1" applyBorder="1">
      <alignment vertical="top"/>
    </xf>
    <xf numFmtId="0" fontId="11" fillId="0" borderId="47" xfId="4" applyFont="1" applyBorder="1" applyAlignment="1">
      <alignment horizontal="centerContinuous" wrapText="1"/>
    </xf>
    <xf numFmtId="0" fontId="11" fillId="0" borderId="47" xfId="4" applyFont="1" applyFill="1" applyBorder="1" applyAlignment="1">
      <alignment horizontal="centerContinuous" wrapText="1"/>
    </xf>
    <xf numFmtId="0" fontId="4" fillId="0" borderId="47" xfId="4" applyBorder="1" applyAlignment="1">
      <alignment horizontal="center"/>
    </xf>
    <xf numFmtId="0" fontId="3" fillId="8" borderId="47" xfId="3" applyFont="1" applyFill="1" applyBorder="1" applyAlignment="1" applyProtection="1"/>
    <xf numFmtId="0" fontId="3" fillId="0" borderId="46" xfId="3" applyBorder="1" applyProtection="1">
      <alignment vertical="top"/>
    </xf>
    <xf numFmtId="0" fontId="8" fillId="3" borderId="8" xfId="4" applyFont="1" applyFill="1" applyBorder="1" applyAlignment="1">
      <alignment horizontal="right"/>
    </xf>
    <xf numFmtId="0" fontId="10" fillId="0" borderId="9" xfId="4" applyFont="1" applyBorder="1" applyAlignment="1">
      <alignment horizontal="center" vertical="center" wrapText="1"/>
    </xf>
    <xf numFmtId="0" fontId="4" fillId="0" borderId="9" xfId="4" applyBorder="1" applyAlignment="1">
      <alignment horizontal="center" vertical="center" wrapText="1"/>
    </xf>
    <xf numFmtId="165" fontId="23" fillId="0" borderId="9" xfId="7" applyNumberFormat="1" applyFont="1" applyBorder="1" applyAlignment="1">
      <alignment horizontal="center" vertical="center" wrapText="1"/>
    </xf>
    <xf numFmtId="0" fontId="4" fillId="0" borderId="9" xfId="4" applyFont="1" applyBorder="1" applyAlignment="1">
      <alignment horizontal="center" vertical="center" wrapText="1"/>
    </xf>
    <xf numFmtId="0" fontId="10" fillId="0" borderId="10" xfId="4" applyFont="1" applyBorder="1" applyAlignment="1">
      <alignment horizontal="center" vertical="center" wrapText="1"/>
    </xf>
    <xf numFmtId="0" fontId="4" fillId="0" borderId="10" xfId="4" applyBorder="1" applyAlignment="1">
      <alignment horizontal="center" vertical="center" wrapText="1"/>
    </xf>
    <xf numFmtId="165" fontId="23" fillId="0" borderId="10" xfId="7" applyNumberFormat="1" applyFont="1" applyBorder="1" applyAlignment="1">
      <alignment horizontal="center" vertical="center" wrapText="1"/>
    </xf>
    <xf numFmtId="0" fontId="4" fillId="0" borderId="10" xfId="4" applyFont="1" applyBorder="1" applyAlignment="1">
      <alignment horizontal="center" vertical="center" wrapText="1"/>
    </xf>
    <xf numFmtId="165" fontId="23" fillId="0" borderId="0" xfId="7" applyNumberFormat="1" applyFont="1" applyBorder="1" applyAlignment="1">
      <alignment horizontal="center" vertical="center" wrapText="1"/>
    </xf>
    <xf numFmtId="0" fontId="4" fillId="0" borderId="0" xfId="4" applyFont="1" applyBorder="1" applyAlignment="1">
      <alignment horizontal="center" vertical="center" wrapText="1"/>
    </xf>
    <xf numFmtId="0" fontId="15" fillId="5" borderId="9" xfId="4" applyFont="1" applyFill="1" applyBorder="1" applyAlignment="1">
      <alignment horizontal="centerContinuous"/>
    </xf>
    <xf numFmtId="0" fontId="15" fillId="5" borderId="10" xfId="4" applyFont="1" applyFill="1" applyBorder="1" applyAlignment="1">
      <alignment horizontal="centerContinuous"/>
    </xf>
    <xf numFmtId="0" fontId="23" fillId="0" borderId="0" xfId="4" applyFont="1" applyFill="1" applyBorder="1">
      <alignment vertical="top"/>
    </xf>
    <xf numFmtId="4" fontId="23" fillId="0" borderId="0" xfId="4" applyNumberFormat="1" applyFont="1" applyFill="1" applyBorder="1">
      <alignment vertical="top"/>
    </xf>
    <xf numFmtId="4" fontId="23" fillId="0" borderId="0" xfId="4" applyNumberFormat="1" applyFont="1" applyFill="1">
      <alignment vertical="top"/>
    </xf>
    <xf numFmtId="0" fontId="23" fillId="0" borderId="0" xfId="4" applyFont="1" applyFill="1">
      <alignment vertical="top"/>
    </xf>
    <xf numFmtId="0" fontId="41" fillId="0" borderId="0" xfId="4" applyFont="1" applyAlignment="1"/>
    <xf numFmtId="1" fontId="10" fillId="3" borderId="1" xfId="4" applyNumberFormat="1" applyFont="1" applyFill="1" applyBorder="1" applyAlignment="1">
      <alignment horizontal="center" vertical="center" wrapText="1"/>
    </xf>
    <xf numFmtId="1" fontId="10" fillId="3" borderId="41" xfId="4" applyNumberFormat="1" applyFont="1" applyFill="1" applyBorder="1" applyAlignment="1">
      <alignment horizontal="center" vertical="center" wrapText="1"/>
    </xf>
    <xf numFmtId="1" fontId="10" fillId="3" borderId="39" xfId="4" applyNumberFormat="1" applyFont="1" applyFill="1" applyBorder="1" applyAlignment="1">
      <alignment horizontal="center" vertical="center" wrapText="1"/>
    </xf>
    <xf numFmtId="1" fontId="10" fillId="3" borderId="0" xfId="4" applyNumberFormat="1" applyFont="1" applyFill="1" applyBorder="1" applyAlignment="1">
      <alignment horizontal="center" vertical="center" wrapText="1"/>
    </xf>
    <xf numFmtId="0" fontId="12" fillId="3" borderId="3" xfId="4" applyFont="1" applyFill="1" applyBorder="1" applyAlignment="1">
      <alignment vertical="center" wrapText="1"/>
    </xf>
    <xf numFmtId="0" fontId="12" fillId="3" borderId="2" xfId="4" applyFont="1" applyFill="1" applyBorder="1" applyAlignment="1">
      <alignment horizontal="center" vertical="center" wrapText="1"/>
    </xf>
    <xf numFmtId="1" fontId="10" fillId="3" borderId="2" xfId="4" applyNumberFormat="1" applyFont="1" applyFill="1" applyBorder="1" applyAlignment="1">
      <alignment horizontal="center" vertical="center" wrapText="1"/>
    </xf>
    <xf numFmtId="3" fontId="10" fillId="4" borderId="2" xfId="4" applyNumberFormat="1" applyFont="1" applyFill="1" applyBorder="1" applyAlignment="1">
      <alignment vertical="center"/>
    </xf>
    <xf numFmtId="3" fontId="23" fillId="0" borderId="2" xfId="6" applyNumberFormat="1" applyFont="1" applyBorder="1" applyAlignment="1"/>
    <xf numFmtId="3" fontId="23" fillId="2" borderId="2" xfId="6" applyNumberFormat="1" applyFont="1" applyFill="1" applyBorder="1" applyAlignment="1"/>
    <xf numFmtId="0" fontId="12" fillId="3" borderId="2" xfId="4" applyFont="1" applyFill="1" applyBorder="1" applyAlignment="1">
      <alignment horizontal="left" vertical="center" wrapText="1"/>
    </xf>
    <xf numFmtId="0" fontId="10" fillId="0" borderId="2" xfId="6" applyFont="1" applyBorder="1" applyAlignment="1"/>
    <xf numFmtId="0" fontId="12" fillId="3" borderId="3" xfId="4" applyFont="1" applyFill="1" applyBorder="1" applyAlignment="1">
      <alignment horizontal="left" vertical="center" wrapText="1"/>
    </xf>
    <xf numFmtId="3" fontId="23" fillId="0" borderId="38" xfId="4" applyNumberFormat="1" applyFont="1" applyBorder="1" applyAlignment="1"/>
    <xf numFmtId="3" fontId="23" fillId="2" borderId="38" xfId="4" applyNumberFormat="1" applyFont="1" applyFill="1" applyBorder="1" applyAlignment="1"/>
    <xf numFmtId="0" fontId="4" fillId="0" borderId="0" xfId="4" applyAlignment="1">
      <alignment horizontal="justify" wrapText="1"/>
    </xf>
    <xf numFmtId="3" fontId="11" fillId="0" borderId="0" xfId="4" applyNumberFormat="1" applyFont="1" applyBorder="1" applyAlignment="1"/>
    <xf numFmtId="164" fontId="23" fillId="0" borderId="8" xfId="5" applyNumberFormat="1" applyFont="1" applyBorder="1"/>
    <xf numFmtId="164" fontId="23" fillId="0" borderId="8" xfId="4" applyNumberFormat="1" applyFont="1" applyBorder="1" applyAlignment="1"/>
    <xf numFmtId="164" fontId="10" fillId="4" borderId="8" xfId="5" applyNumberFormat="1" applyFont="1" applyFill="1" applyBorder="1"/>
    <xf numFmtId="164" fontId="10" fillId="0" borderId="8" xfId="5" applyNumberFormat="1" applyFont="1" applyBorder="1"/>
    <xf numFmtId="164" fontId="10" fillId="0" borderId="8" xfId="5" applyNumberFormat="1" applyFont="1" applyBorder="1" applyAlignment="1">
      <alignment horizontal="center" vertical="center" wrapText="1"/>
    </xf>
    <xf numFmtId="164" fontId="10" fillId="4" borderId="8" xfId="5" applyNumberFormat="1" applyFont="1" applyFill="1" applyBorder="1" applyAlignment="1">
      <alignment horizontal="center" vertical="center" wrapText="1"/>
    </xf>
    <xf numFmtId="164" fontId="10" fillId="4" borderId="8" xfId="5" applyNumberFormat="1" applyFont="1" applyFill="1" applyBorder="1" applyAlignment="1">
      <alignment horizontal="center" wrapText="1"/>
    </xf>
    <xf numFmtId="164" fontId="10" fillId="4" borderId="11" xfId="5" applyNumberFormat="1" applyFont="1" applyFill="1" applyBorder="1" applyAlignment="1">
      <alignment horizontal="center" wrapText="1"/>
    </xf>
    <xf numFmtId="171" fontId="15" fillId="0" borderId="8" xfId="4" applyNumberFormat="1" applyFont="1" applyBorder="1" applyAlignment="1">
      <alignment horizontal="center" vertical="center" wrapText="1"/>
    </xf>
    <xf numFmtId="171" fontId="10" fillId="10" borderId="8" xfId="4" applyNumberFormat="1" applyFont="1" applyFill="1" applyBorder="1" applyAlignment="1">
      <alignment horizontal="center" vertical="center" wrapText="1"/>
    </xf>
    <xf numFmtId="171" fontId="15" fillId="0" borderId="8" xfId="4" applyNumberFormat="1" applyFont="1" applyBorder="1" applyAlignment="1"/>
    <xf numFmtId="171" fontId="10" fillId="0" borderId="8" xfId="4" applyNumberFormat="1" applyFont="1" applyBorder="1" applyAlignment="1"/>
    <xf numFmtId="171" fontId="15" fillId="0" borderId="43" xfId="4" applyNumberFormat="1" applyFont="1" applyBorder="1" applyAlignment="1"/>
    <xf numFmtId="171" fontId="10" fillId="10" borderId="8" xfId="4" applyNumberFormat="1" applyFont="1" applyFill="1" applyBorder="1" applyAlignment="1"/>
    <xf numFmtId="171" fontId="10" fillId="10" borderId="43" xfId="4" applyNumberFormat="1" applyFont="1" applyFill="1" applyBorder="1" applyAlignment="1"/>
    <xf numFmtId="171" fontId="4" fillId="0" borderId="8" xfId="4" applyNumberFormat="1" applyFont="1" applyBorder="1" applyAlignment="1"/>
    <xf numFmtId="171" fontId="4" fillId="0" borderId="43" xfId="4" applyNumberFormat="1" applyFont="1" applyBorder="1" applyAlignment="1"/>
    <xf numFmtId="171" fontId="15" fillId="0" borderId="8" xfId="7" applyNumberFormat="1" applyFont="1" applyBorder="1" applyAlignment="1">
      <alignment horizontal="center" vertical="center" wrapText="1"/>
    </xf>
    <xf numFmtId="171" fontId="15" fillId="10" borderId="8" xfId="4" applyNumberFormat="1" applyFont="1" applyFill="1" applyBorder="1" applyAlignment="1">
      <alignment horizontal="center" vertical="center" wrapText="1"/>
    </xf>
    <xf numFmtId="0" fontId="12" fillId="10" borderId="8" xfId="4" applyFont="1" applyFill="1" applyBorder="1">
      <alignment vertical="top"/>
    </xf>
    <xf numFmtId="0" fontId="9" fillId="10" borderId="8" xfId="4" applyFont="1" applyFill="1" applyBorder="1">
      <alignment vertical="top"/>
    </xf>
    <xf numFmtId="0" fontId="12" fillId="11" borderId="8" xfId="4" applyFont="1" applyFill="1" applyBorder="1">
      <alignment vertical="top"/>
    </xf>
    <xf numFmtId="0" fontId="12" fillId="10" borderId="8" xfId="4" applyFont="1" applyFill="1" applyBorder="1" applyAlignment="1"/>
    <xf numFmtId="0" fontId="12" fillId="3" borderId="8" xfId="4" applyFont="1" applyFill="1" applyBorder="1" applyAlignment="1">
      <alignment horizontal="left" vertical="center" wrapText="1"/>
    </xf>
    <xf numFmtId="4" fontId="8" fillId="5" borderId="0" xfId="4" applyNumberFormat="1" applyFont="1" applyFill="1" applyBorder="1" applyAlignment="1">
      <alignment vertical="top"/>
    </xf>
    <xf numFmtId="0" fontId="14" fillId="0" borderId="9" xfId="4" applyFont="1" applyBorder="1" applyAlignment="1">
      <alignment vertical="justify"/>
    </xf>
    <xf numFmtId="0" fontId="19" fillId="0" borderId="9" xfId="4" applyFont="1" applyBorder="1" applyAlignment="1">
      <alignment vertical="justify"/>
    </xf>
    <xf numFmtId="3" fontId="23" fillId="0" borderId="8" xfId="4" applyNumberFormat="1" applyFont="1" applyBorder="1" applyAlignment="1">
      <alignment horizontal="right"/>
    </xf>
    <xf numFmtId="3" fontId="23" fillId="2" borderId="8" xfId="4" applyNumberFormat="1" applyFont="1" applyFill="1" applyBorder="1" applyAlignment="1">
      <alignment horizontal="right"/>
    </xf>
    <xf numFmtId="3" fontId="23" fillId="0" borderId="8" xfId="8" applyNumberFormat="1" applyFont="1" applyBorder="1" applyAlignment="1" applyProtection="1">
      <alignment horizontal="right"/>
    </xf>
    <xf numFmtId="174" fontId="4" fillId="0" borderId="0" xfId="1" applyNumberFormat="1" applyFont="1" applyAlignment="1"/>
    <xf numFmtId="164" fontId="0" fillId="0" borderId="0" xfId="5" applyNumberFormat="1" applyFont="1" applyAlignment="1">
      <alignment vertical="top"/>
    </xf>
    <xf numFmtId="164" fontId="4" fillId="0" borderId="0" xfId="4" applyNumberFormat="1" applyFont="1">
      <alignment vertical="top"/>
    </xf>
    <xf numFmtId="175" fontId="4" fillId="0" borderId="0" xfId="4" applyNumberFormat="1" applyFont="1">
      <alignment vertical="top"/>
    </xf>
    <xf numFmtId="3" fontId="14" fillId="0" borderId="0" xfId="4" quotePrefix="1" applyNumberFormat="1" applyFont="1" applyFill="1" applyBorder="1" applyAlignment="1"/>
    <xf numFmtId="171" fontId="14" fillId="0" borderId="0" xfId="4" quotePrefix="1" applyNumberFormat="1" applyFont="1" applyFill="1" applyBorder="1" applyAlignment="1"/>
    <xf numFmtId="171" fontId="4" fillId="0" borderId="0" xfId="4" applyNumberFormat="1" applyFont="1" applyAlignment="1">
      <alignment vertical="top"/>
    </xf>
    <xf numFmtId="3" fontId="15" fillId="0" borderId="8" xfId="4" applyNumberFormat="1" applyFont="1" applyBorder="1" applyAlignment="1">
      <alignment horizontal="right" vertical="center" wrapText="1"/>
    </xf>
    <xf numFmtId="3" fontId="4" fillId="0" borderId="43" xfId="4" applyNumberFormat="1" applyFont="1" applyBorder="1" applyAlignment="1"/>
    <xf numFmtId="3" fontId="10" fillId="10" borderId="43" xfId="4" applyNumberFormat="1" applyFont="1" applyFill="1" applyBorder="1" applyAlignment="1"/>
    <xf numFmtId="3" fontId="15" fillId="10" borderId="8" xfId="4" applyNumberFormat="1" applyFont="1" applyFill="1" applyBorder="1" applyAlignment="1">
      <alignment horizontal="right" vertical="center" wrapText="1"/>
    </xf>
    <xf numFmtId="3" fontId="15" fillId="0" borderId="8" xfId="7" applyNumberFormat="1" applyFont="1" applyBorder="1" applyAlignment="1">
      <alignment horizontal="right" vertical="center" wrapText="1"/>
    </xf>
    <xf numFmtId="3" fontId="10" fillId="6" borderId="8" xfId="4" applyNumberFormat="1" applyFont="1" applyFill="1" applyBorder="1" applyAlignment="1"/>
    <xf numFmtId="3" fontId="10" fillId="13" borderId="8" xfId="4" applyNumberFormat="1" applyFont="1" applyFill="1" applyBorder="1" applyAlignment="1"/>
    <xf numFmtId="1" fontId="4" fillId="0" borderId="0" xfId="4" applyNumberFormat="1" applyAlignment="1"/>
    <xf numFmtId="3" fontId="37" fillId="0" borderId="0" xfId="4" applyNumberFormat="1" applyFont="1" applyBorder="1" applyAlignment="1"/>
    <xf numFmtId="3" fontId="15" fillId="0" borderId="0" xfId="4" applyNumberFormat="1" applyFont="1" applyAlignment="1"/>
    <xf numFmtId="3" fontId="15" fillId="0" borderId="0" xfId="4" applyNumberFormat="1" applyFont="1" applyBorder="1" applyAlignment="1"/>
    <xf numFmtId="3" fontId="4" fillId="0" borderId="0" xfId="4" applyNumberFormat="1" applyFont="1" applyAlignment="1">
      <alignment vertical="center"/>
    </xf>
    <xf numFmtId="0" fontId="53" fillId="0" borderId="0" xfId="4" applyFont="1" applyBorder="1" applyAlignment="1"/>
    <xf numFmtId="3" fontId="11" fillId="0" borderId="47" xfId="4" applyNumberFormat="1" applyFont="1" applyBorder="1" applyAlignment="1"/>
    <xf numFmtId="3" fontId="10" fillId="5" borderId="8" xfId="4" applyNumberFormat="1" applyFont="1" applyFill="1" applyBorder="1" applyAlignment="1">
      <alignment horizontal="right"/>
    </xf>
    <xf numFmtId="1" fontId="4" fillId="0" borderId="0" xfId="4" applyNumberFormat="1" applyFont="1" applyAlignment="1"/>
    <xf numFmtId="3" fontId="8" fillId="4" borderId="2" xfId="4" applyNumberFormat="1" applyFont="1" applyFill="1" applyBorder="1" applyAlignment="1">
      <alignment horizontal="right" vertical="center"/>
    </xf>
    <xf numFmtId="1" fontId="4" fillId="0" borderId="0" xfId="4" applyNumberFormat="1" applyFont="1">
      <alignment vertical="top"/>
    </xf>
    <xf numFmtId="3" fontId="10" fillId="2" borderId="2" xfId="6" applyNumberFormat="1" applyFont="1" applyFill="1" applyBorder="1" applyAlignment="1">
      <alignment horizontal="right"/>
    </xf>
    <xf numFmtId="3" fontId="23" fillId="0" borderId="1" xfId="4" applyNumberFormat="1" applyFont="1" applyBorder="1" applyAlignment="1">
      <alignment horizontal="right" vertical="center"/>
    </xf>
    <xf numFmtId="3" fontId="23" fillId="0" borderId="2" xfId="4" applyNumberFormat="1" applyFont="1" applyBorder="1" applyAlignment="1">
      <alignment horizontal="right" vertical="center"/>
    </xf>
    <xf numFmtId="3" fontId="10" fillId="4" borderId="2" xfId="4" applyNumberFormat="1" applyFont="1" applyFill="1" applyBorder="1" applyAlignment="1">
      <alignment horizontal="right" vertical="center"/>
    </xf>
    <xf numFmtId="3" fontId="10" fillId="2" borderId="2" xfId="4" applyNumberFormat="1" applyFont="1" applyFill="1" applyBorder="1" applyAlignment="1">
      <alignment horizontal="right" vertical="center"/>
    </xf>
    <xf numFmtId="1" fontId="0" fillId="0" borderId="0" xfId="0" applyNumberFormat="1"/>
    <xf numFmtId="3" fontId="14" fillId="0" borderId="0" xfId="4" quotePrefix="1" applyNumberFormat="1" applyFont="1" applyFill="1" applyBorder="1" applyAlignment="1">
      <alignment wrapText="1"/>
    </xf>
    <xf numFmtId="3" fontId="10" fillId="2" borderId="2" xfId="4" applyNumberFormat="1" applyFont="1" applyFill="1" applyBorder="1" applyAlignment="1">
      <alignment horizontal="right" wrapText="1"/>
    </xf>
    <xf numFmtId="3" fontId="10" fillId="2" borderId="2" xfId="4" applyNumberFormat="1" applyFont="1" applyFill="1" applyBorder="1" applyAlignment="1">
      <alignment horizontal="right"/>
    </xf>
    <xf numFmtId="164" fontId="10" fillId="0" borderId="49" xfId="5" applyNumberFormat="1" applyFont="1" applyBorder="1" applyAlignment="1">
      <alignment horizontal="center" vertical="center" wrapText="1"/>
    </xf>
    <xf numFmtId="165" fontId="10" fillId="2" borderId="8" xfId="7" applyNumberFormat="1" applyFont="1" applyFill="1" applyBorder="1" applyAlignment="1"/>
    <xf numFmtId="3" fontId="10" fillId="2" borderId="8" xfId="4" applyNumberFormat="1" applyFont="1" applyFill="1" applyBorder="1" applyAlignment="1">
      <alignment horizontal="right"/>
    </xf>
    <xf numFmtId="171" fontId="15" fillId="2" borderId="8" xfId="4" applyNumberFormat="1" applyFont="1" applyFill="1" applyBorder="1" applyAlignment="1">
      <alignment horizontal="center" vertical="center" wrapText="1"/>
    </xf>
    <xf numFmtId="4" fontId="48" fillId="0" borderId="0" xfId="0" applyNumberFormat="1" applyFont="1"/>
    <xf numFmtId="4" fontId="48" fillId="0" borderId="0" xfId="0" applyNumberFormat="1" applyFont="1" applyBorder="1"/>
    <xf numFmtId="173" fontId="11" fillId="0" borderId="0" xfId="4" applyNumberFormat="1" applyFont="1" applyAlignment="1"/>
    <xf numFmtId="171" fontId="11" fillId="0" borderId="0" xfId="4" applyNumberFormat="1" applyFont="1" applyAlignment="1"/>
    <xf numFmtId="0" fontId="38" fillId="0" borderId="0" xfId="4" applyFont="1" applyAlignment="1"/>
    <xf numFmtId="0" fontId="19" fillId="0" borderId="0" xfId="4" applyFont="1" applyAlignment="1">
      <alignment horizontal="justify" wrapText="1"/>
    </xf>
    <xf numFmtId="171" fontId="10" fillId="6" borderId="8" xfId="4" applyNumberFormat="1" applyFont="1" applyFill="1" applyBorder="1" applyAlignment="1"/>
    <xf numFmtId="0" fontId="15" fillId="0" borderId="0" xfId="4" applyFont="1" applyAlignment="1">
      <alignment vertical="top"/>
    </xf>
    <xf numFmtId="164" fontId="4" fillId="0" borderId="0" xfId="4" applyNumberFormat="1">
      <alignment vertical="top"/>
    </xf>
    <xf numFmtId="43" fontId="0" fillId="0" borderId="0" xfId="1" applyFont="1" applyAlignment="1"/>
    <xf numFmtId="3" fontId="17" fillId="0" borderId="0" xfId="4" quotePrefix="1" applyNumberFormat="1" applyFont="1" applyFill="1" applyBorder="1" applyAlignment="1">
      <alignment wrapText="1"/>
    </xf>
    <xf numFmtId="3" fontId="29" fillId="0" borderId="0" xfId="4" applyNumberFormat="1" applyFont="1" applyAlignment="1">
      <alignment wrapText="1"/>
    </xf>
    <xf numFmtId="165" fontId="23" fillId="0" borderId="0" xfId="1" applyNumberFormat="1" applyFont="1" applyBorder="1" applyAlignment="1"/>
    <xf numFmtId="165" fontId="30" fillId="0" borderId="0" xfId="1" applyNumberFormat="1" applyFont="1" applyAlignment="1">
      <alignment wrapText="1"/>
    </xf>
    <xf numFmtId="164" fontId="23" fillId="0" borderId="11" xfId="74" applyNumberFormat="1" applyFont="1" applyBorder="1" applyAlignment="1">
      <alignment horizontal="center" vertical="center" wrapText="1"/>
    </xf>
    <xf numFmtId="1" fontId="4" fillId="0" borderId="0" xfId="4" applyNumberFormat="1" applyFont="1" applyBorder="1">
      <alignment vertical="top"/>
    </xf>
    <xf numFmtId="175" fontId="4" fillId="0" borderId="0" xfId="4" applyNumberFormat="1" applyFont="1" applyBorder="1">
      <alignment vertical="top"/>
    </xf>
    <xf numFmtId="164" fontId="4" fillId="0" borderId="0" xfId="5" applyNumberFormat="1" applyFont="1" applyBorder="1" applyAlignment="1">
      <alignment vertical="top"/>
    </xf>
    <xf numFmtId="164" fontId="23" fillId="0" borderId="0" xfId="74" applyNumberFormat="1" applyFont="1" applyBorder="1" applyAlignment="1">
      <alignment horizontal="center" vertical="center" wrapText="1"/>
    </xf>
    <xf numFmtId="164" fontId="23" fillId="2" borderId="0" xfId="74" applyNumberFormat="1" applyFont="1" applyFill="1" applyBorder="1" applyAlignment="1">
      <alignment horizontal="center" vertical="center" wrapText="1"/>
    </xf>
    <xf numFmtId="164" fontId="4" fillId="2" borderId="0" xfId="5" applyNumberFormat="1" applyFont="1" applyFill="1" applyAlignment="1">
      <alignment vertical="top"/>
    </xf>
    <xf numFmtId="1" fontId="4" fillId="2" borderId="0" xfId="5" applyNumberFormat="1" applyFont="1" applyFill="1" applyBorder="1" applyAlignment="1">
      <alignment vertical="top"/>
    </xf>
    <xf numFmtId="3" fontId="17" fillId="0" borderId="0" xfId="4" quotePrefix="1" applyNumberFormat="1" applyFont="1" applyFill="1" applyBorder="1" applyAlignment="1"/>
    <xf numFmtId="3" fontId="23" fillId="8" borderId="0" xfId="4" applyNumberFormat="1" applyFont="1" applyFill="1" applyBorder="1" applyAlignment="1"/>
    <xf numFmtId="3" fontId="10" fillId="2" borderId="0" xfId="4" applyNumberFormat="1" applyFont="1" applyFill="1" applyBorder="1" applyAlignment="1"/>
    <xf numFmtId="3" fontId="23" fillId="2" borderId="0" xfId="4" applyNumberFormat="1" applyFont="1" applyFill="1" applyBorder="1" applyAlignment="1"/>
    <xf numFmtId="165" fontId="29" fillId="0" borderId="0" xfId="4" applyNumberFormat="1" applyFont="1" applyAlignment="1"/>
    <xf numFmtId="3" fontId="57" fillId="0" borderId="0" xfId="7" applyNumberFormat="1" applyFont="1" applyAlignment="1"/>
    <xf numFmtId="3" fontId="58" fillId="0" borderId="0" xfId="4" applyNumberFormat="1" applyFont="1" applyAlignment="1"/>
    <xf numFmtId="164" fontId="23" fillId="2" borderId="8" xfId="5" applyNumberFormat="1" applyFont="1" applyFill="1" applyBorder="1" applyAlignment="1">
      <alignment horizontal="center" vertical="center" wrapText="1"/>
    </xf>
    <xf numFmtId="164" fontId="10" fillId="2" borderId="8" xfId="5" applyNumberFormat="1" applyFont="1" applyFill="1" applyBorder="1" applyAlignment="1">
      <alignment horizontal="center" vertical="center" wrapText="1"/>
    </xf>
    <xf numFmtId="3" fontId="59" fillId="0" borderId="0" xfId="4" applyNumberFormat="1" applyFont="1" applyBorder="1" applyAlignment="1"/>
    <xf numFmtId="3" fontId="20" fillId="0" borderId="0" xfId="4" applyNumberFormat="1" applyFont="1" applyBorder="1" applyAlignment="1"/>
    <xf numFmtId="165" fontId="4" fillId="2" borderId="0" xfId="1" applyNumberFormat="1" applyFont="1" applyFill="1" applyBorder="1" applyAlignment="1"/>
    <xf numFmtId="0" fontId="12" fillId="3" borderId="8" xfId="4" applyFont="1" applyFill="1" applyBorder="1" applyAlignment="1">
      <alignment horizontal="center" vertical="center" wrapText="1"/>
    </xf>
    <xf numFmtId="0" fontId="36" fillId="14" borderId="8" xfId="4" applyFont="1" applyFill="1" applyBorder="1" applyAlignment="1">
      <alignment vertical="center" wrapText="1"/>
    </xf>
    <xf numFmtId="0" fontId="15" fillId="14" borderId="8" xfId="4" applyFont="1" applyFill="1" applyBorder="1" applyAlignment="1">
      <alignment horizontal="center" vertical="center" wrapText="1"/>
    </xf>
    <xf numFmtId="0" fontId="23" fillId="2" borderId="8" xfId="4" applyFont="1" applyFill="1" applyBorder="1" applyAlignment="1"/>
    <xf numFmtId="0" fontId="14" fillId="0" borderId="0" xfId="4" applyFont="1" applyAlignment="1">
      <alignment horizontal="left" vertical="center"/>
    </xf>
    <xf numFmtId="0" fontId="10" fillId="2" borderId="0" xfId="6" applyFont="1" applyFill="1" applyBorder="1" applyAlignment="1"/>
    <xf numFmtId="175" fontId="10" fillId="10" borderId="8" xfId="4" applyNumberFormat="1" applyFont="1" applyFill="1" applyBorder="1" applyAlignment="1">
      <alignment wrapText="1"/>
    </xf>
    <xf numFmtId="3" fontId="15" fillId="0" borderId="43" xfId="4" applyNumberFormat="1" applyFont="1" applyBorder="1" applyAlignment="1"/>
    <xf numFmtId="0" fontId="29" fillId="0" borderId="0" xfId="4" applyFont="1" applyBorder="1" applyAlignment="1"/>
    <xf numFmtId="3" fontId="10" fillId="2" borderId="4" xfId="4" applyNumberFormat="1" applyFont="1" applyFill="1" applyBorder="1" applyAlignment="1"/>
    <xf numFmtId="3" fontId="10" fillId="2" borderId="2" xfId="4" applyNumberFormat="1" applyFont="1" applyFill="1" applyBorder="1" applyAlignment="1"/>
    <xf numFmtId="165" fontId="4" fillId="0" borderId="0" xfId="4" applyNumberFormat="1" applyAlignment="1"/>
    <xf numFmtId="3" fontId="10" fillId="2" borderId="4" xfId="4" applyNumberFormat="1" applyFont="1" applyFill="1" applyBorder="1" applyAlignment="1">
      <alignment horizontal="right" wrapText="1"/>
    </xf>
    <xf numFmtId="3" fontId="29" fillId="0" borderId="0" xfId="4" applyNumberFormat="1" applyFont="1" applyAlignment="1"/>
    <xf numFmtId="3" fontId="4" fillId="0" borderId="0" xfId="4" applyNumberFormat="1" applyBorder="1" applyAlignment="1"/>
    <xf numFmtId="0" fontId="4" fillId="0" borderId="0" xfId="4" applyFont="1" applyAlignment="1">
      <alignment horizontal="right"/>
    </xf>
    <xf numFmtId="3" fontId="4" fillId="0" borderId="0" xfId="4" applyNumberFormat="1" applyFont="1" applyAlignment="1">
      <alignment horizontal="right"/>
    </xf>
    <xf numFmtId="3" fontId="3" fillId="0" borderId="0" xfId="3" applyNumberFormat="1" applyProtection="1">
      <alignment vertical="top"/>
    </xf>
    <xf numFmtId="0" fontId="12" fillId="2" borderId="0" xfId="4" applyFont="1" applyFill="1" applyBorder="1" applyAlignment="1">
      <alignment horizontal="left" vertical="center" wrapText="1"/>
    </xf>
    <xf numFmtId="0" fontId="14" fillId="2" borderId="0" xfId="4" applyFont="1" applyFill="1" applyBorder="1" applyAlignment="1">
      <alignment horizontal="left" wrapText="1"/>
    </xf>
    <xf numFmtId="0" fontId="35" fillId="2" borderId="0" xfId="4" applyFont="1" applyFill="1" applyBorder="1" applyAlignment="1">
      <alignment horizontal="left" wrapText="1"/>
    </xf>
    <xf numFmtId="171" fontId="15" fillId="2" borderId="0" xfId="4" applyNumberFormat="1" applyFont="1" applyFill="1" applyBorder="1" applyAlignment="1">
      <alignment horizontal="center" vertical="center" wrapText="1"/>
    </xf>
    <xf numFmtId="0" fontId="4" fillId="2" borderId="0" xfId="4" applyFont="1" applyFill="1" applyAlignment="1">
      <alignment vertical="top"/>
    </xf>
    <xf numFmtId="4" fontId="10" fillId="2" borderId="0" xfId="4" applyNumberFormat="1" applyFont="1" applyFill="1" applyBorder="1" applyAlignment="1">
      <alignment horizontal="center" vertical="center" wrapText="1"/>
    </xf>
    <xf numFmtId="171" fontId="10" fillId="2" borderId="0" xfId="4" applyNumberFormat="1" applyFont="1" applyFill="1" applyBorder="1" applyAlignment="1">
      <alignment horizontal="center" vertical="center" wrapText="1"/>
    </xf>
    <xf numFmtId="0" fontId="14" fillId="2" borderId="0" xfId="4" applyFont="1" applyFill="1" applyBorder="1" applyAlignment="1">
      <alignment horizontal="left" vertical="top" wrapText="1"/>
    </xf>
    <xf numFmtId="0" fontId="4" fillId="2" borderId="0" xfId="4" applyFont="1" applyFill="1" applyBorder="1" applyAlignment="1">
      <alignment vertical="top"/>
    </xf>
    <xf numFmtId="0" fontId="12" fillId="2" borderId="0" xfId="4" applyFont="1" applyFill="1" applyBorder="1" applyAlignment="1">
      <alignment horizontal="center" vertical="center" wrapText="1"/>
    </xf>
    <xf numFmtId="3" fontId="15" fillId="2" borderId="0" xfId="4" applyNumberFormat="1" applyFont="1" applyFill="1" applyBorder="1" applyAlignment="1">
      <alignment horizontal="right" vertical="center" wrapText="1"/>
    </xf>
    <xf numFmtId="3" fontId="10" fillId="2" borderId="0" xfId="4" applyNumberFormat="1" applyFont="1" applyFill="1" applyBorder="1" applyAlignment="1">
      <alignment horizontal="right" vertical="center" wrapText="1"/>
    </xf>
    <xf numFmtId="0" fontId="14" fillId="2" borderId="0" xfId="4" quotePrefix="1" applyFont="1" applyFill="1" applyBorder="1" applyAlignment="1">
      <alignment horizontal="left" vertical="center" wrapText="1"/>
    </xf>
    <xf numFmtId="0" fontId="0" fillId="2" borderId="0" xfId="0" applyFill="1"/>
    <xf numFmtId="3" fontId="0" fillId="2" borderId="0" xfId="0" applyNumberFormat="1" applyFill="1"/>
    <xf numFmtId="0" fontId="15" fillId="0" borderId="0" xfId="4" applyFont="1" applyFill="1" applyBorder="1" applyAlignment="1">
      <alignment horizontal="center"/>
    </xf>
    <xf numFmtId="176" fontId="14" fillId="0" borderId="0" xfId="4" quotePrefix="1" applyNumberFormat="1" applyFont="1" applyFill="1" applyBorder="1" applyAlignment="1"/>
    <xf numFmtId="176" fontId="14" fillId="0" borderId="0" xfId="4" quotePrefix="1" applyNumberFormat="1" applyFont="1" applyFill="1" applyBorder="1" applyAlignment="1">
      <alignment wrapText="1"/>
    </xf>
    <xf numFmtId="176" fontId="0" fillId="0" borderId="0" xfId="0" applyNumberFormat="1"/>
    <xf numFmtId="3" fontId="4" fillId="0" borderId="0" xfId="4" applyNumberFormat="1" applyBorder="1" applyAlignment="1">
      <alignment horizontal="right" vertical="center" wrapText="1"/>
    </xf>
    <xf numFmtId="3" fontId="14" fillId="0" borderId="0" xfId="4" applyNumberFormat="1" applyFont="1" applyBorder="1" applyAlignment="1">
      <alignment horizontal="right" vertical="center"/>
    </xf>
    <xf numFmtId="3" fontId="19" fillId="0" borderId="0" xfId="4" quotePrefix="1" applyNumberFormat="1" applyFont="1" applyFill="1" applyBorder="1" applyAlignment="1"/>
    <xf numFmtId="3" fontId="19" fillId="0" borderId="0" xfId="4" applyNumberFormat="1" applyFont="1" applyAlignment="1"/>
    <xf numFmtId="0" fontId="62" fillId="0" borderId="47" xfId="3" applyFont="1" applyBorder="1" applyProtection="1">
      <alignment vertical="top"/>
    </xf>
    <xf numFmtId="0" fontId="22" fillId="0" borderId="47" xfId="4" applyFont="1" applyBorder="1" applyAlignment="1"/>
    <xf numFmtId="0" fontId="22" fillId="2" borderId="0" xfId="4" applyFont="1" applyFill="1" applyAlignment="1"/>
    <xf numFmtId="3" fontId="63" fillId="0" borderId="0" xfId="4" quotePrefix="1" applyNumberFormat="1" applyFont="1" applyFill="1" applyBorder="1" applyAlignment="1"/>
    <xf numFmtId="3" fontId="41" fillId="2" borderId="0" xfId="4" applyNumberFormat="1" applyFont="1" applyFill="1" applyBorder="1" applyAlignment="1"/>
    <xf numFmtId="3" fontId="41" fillId="0" borderId="0" xfId="4" applyNumberFormat="1" applyFont="1">
      <alignment vertical="top"/>
    </xf>
    <xf numFmtId="0" fontId="41" fillId="0" borderId="0" xfId="4" applyFont="1">
      <alignment vertical="top"/>
    </xf>
    <xf numFmtId="3" fontId="41" fillId="0" borderId="0" xfId="4" applyNumberFormat="1" applyFont="1" applyAlignment="1">
      <alignment horizontal="right"/>
    </xf>
    <xf numFmtId="3" fontId="65" fillId="0" borderId="0" xfId="7" applyNumberFormat="1" applyFont="1" applyAlignment="1"/>
    <xf numFmtId="0" fontId="66" fillId="0" borderId="0" xfId="4" applyFont="1" applyAlignment="1"/>
    <xf numFmtId="3" fontId="67" fillId="0" borderId="0" xfId="7" applyNumberFormat="1" applyFont="1" applyAlignment="1"/>
    <xf numFmtId="164" fontId="10" fillId="4" borderId="11" xfId="5" applyNumberFormat="1" applyFont="1" applyFill="1" applyBorder="1" applyAlignment="1">
      <alignment horizontal="center" vertical="center" wrapText="1"/>
    </xf>
    <xf numFmtId="3" fontId="4" fillId="0" borderId="8" xfId="4" applyNumberFormat="1" applyFont="1" applyBorder="1" applyAlignment="1">
      <alignment horizontal="center"/>
    </xf>
    <xf numFmtId="3" fontId="10" fillId="10" borderId="8" xfId="4" applyNumberFormat="1" applyFont="1" applyFill="1" applyBorder="1" applyAlignment="1">
      <alignment horizontal="center"/>
    </xf>
    <xf numFmtId="4" fontId="10" fillId="10" borderId="8" xfId="4" applyNumberFormat="1" applyFont="1" applyFill="1" applyBorder="1" applyAlignment="1">
      <alignment horizontal="center"/>
    </xf>
    <xf numFmtId="3" fontId="10" fillId="6" borderId="8" xfId="4" applyNumberFormat="1" applyFont="1" applyFill="1" applyBorder="1" applyAlignment="1">
      <alignment horizontal="center"/>
    </xf>
    <xf numFmtId="3" fontId="10" fillId="4" borderId="8" xfId="4" applyNumberFormat="1" applyFont="1" applyFill="1" applyBorder="1" applyAlignment="1">
      <alignment vertical="center"/>
    </xf>
    <xf numFmtId="3" fontId="4" fillId="0" borderId="8" xfId="4" applyNumberFormat="1" applyFont="1" applyBorder="1" applyAlignment="1">
      <alignment vertical="center"/>
    </xf>
    <xf numFmtId="3" fontId="15" fillId="0" borderId="8" xfId="4" applyNumberFormat="1" applyFont="1" applyBorder="1" applyAlignment="1">
      <alignment vertical="center"/>
    </xf>
    <xf numFmtId="3" fontId="10" fillId="0" borderId="8" xfId="4" applyNumberFormat="1" applyFont="1" applyBorder="1" applyAlignment="1">
      <alignment horizontal="right" vertical="center"/>
    </xf>
    <xf numFmtId="0" fontId="23" fillId="13" borderId="8" xfId="4" applyFont="1" applyFill="1" applyBorder="1" applyAlignment="1"/>
    <xf numFmtId="0" fontId="10" fillId="13" borderId="8" xfId="4" applyFont="1" applyFill="1" applyBorder="1" applyAlignment="1"/>
    <xf numFmtId="0" fontId="4" fillId="2" borderId="0" xfId="4" applyFont="1" applyFill="1" applyAlignment="1">
      <alignment horizontal="left" vertical="top"/>
    </xf>
    <xf numFmtId="0" fontId="3" fillId="0" borderId="0" xfId="3" applyAlignment="1" applyProtection="1">
      <alignment horizontal="left" vertical="top"/>
    </xf>
    <xf numFmtId="0" fontId="10" fillId="2" borderId="0" xfId="4" applyFont="1" applyFill="1" applyAlignment="1">
      <alignment horizontal="left" wrapText="1"/>
    </xf>
    <xf numFmtId="0" fontId="10" fillId="2" borderId="0" xfId="4" applyFont="1" applyFill="1" applyBorder="1" applyAlignment="1">
      <alignment horizontal="left" wrapText="1"/>
    </xf>
    <xf numFmtId="3" fontId="10" fillId="2" borderId="0" xfId="4" applyNumberFormat="1" applyFont="1" applyFill="1" applyBorder="1" applyAlignment="1">
      <alignment horizontal="left"/>
    </xf>
    <xf numFmtId="3" fontId="41" fillId="2" borderId="0" xfId="4" applyNumberFormat="1" applyFont="1" applyFill="1" applyBorder="1" applyAlignment="1">
      <alignment horizontal="left"/>
    </xf>
    <xf numFmtId="171" fontId="4" fillId="0" borderId="0" xfId="4" applyNumberFormat="1" applyAlignment="1"/>
    <xf numFmtId="0" fontId="4" fillId="0" borderId="0" xfId="4" applyAlignment="1">
      <alignment horizontal="left"/>
    </xf>
    <xf numFmtId="3" fontId="4" fillId="0" borderId="0" xfId="4" applyNumberFormat="1" applyAlignment="1">
      <alignment horizontal="left"/>
    </xf>
    <xf numFmtId="0" fontId="0" fillId="2" borderId="0" xfId="0" applyFill="1" applyAlignment="1">
      <alignment vertical="top"/>
    </xf>
    <xf numFmtId="0" fontId="0" fillId="2" borderId="0" xfId="0" applyFill="1" applyAlignment="1">
      <alignment horizontal="center"/>
    </xf>
    <xf numFmtId="0" fontId="30" fillId="2" borderId="0" xfId="0" applyFont="1" applyFill="1" applyAlignment="1">
      <alignment vertical="top"/>
    </xf>
    <xf numFmtId="164" fontId="41" fillId="0" borderId="0" xfId="4" applyNumberFormat="1" applyFont="1" applyAlignment="1">
      <alignment horizontal="center" vertical="center"/>
    </xf>
    <xf numFmtId="164" fontId="41" fillId="2" borderId="0" xfId="5" applyNumberFormat="1" applyFont="1" applyFill="1" applyBorder="1" applyAlignment="1">
      <alignment horizontal="center" vertical="center" wrapText="1"/>
    </xf>
    <xf numFmtId="164" fontId="41" fillId="2" borderId="0" xfId="74" applyNumberFormat="1" applyFont="1" applyFill="1" applyBorder="1" applyAlignment="1">
      <alignment horizontal="center" vertical="center" wrapText="1"/>
    </xf>
    <xf numFmtId="171" fontId="4" fillId="2" borderId="0" xfId="4" applyNumberFormat="1" applyFill="1" applyAlignment="1"/>
    <xf numFmtId="3" fontId="38" fillId="0" borderId="0" xfId="4" applyNumberFormat="1" applyFont="1" applyAlignment="1"/>
    <xf numFmtId="0" fontId="41" fillId="2" borderId="0" xfId="4" applyFont="1" applyFill="1" applyAlignment="1"/>
    <xf numFmtId="0" fontId="56" fillId="0" borderId="0" xfId="0" applyFont="1" applyAlignment="1">
      <alignment vertical="center" wrapText="1"/>
    </xf>
    <xf numFmtId="0" fontId="56" fillId="0" borderId="0" xfId="0" applyFont="1" applyAlignment="1">
      <alignment wrapText="1"/>
    </xf>
    <xf numFmtId="3" fontId="64" fillId="0" borderId="8" xfId="4" applyNumberFormat="1" applyFont="1" applyBorder="1" applyAlignment="1"/>
    <xf numFmtId="164" fontId="4" fillId="0" borderId="0" xfId="74" applyNumberFormat="1" applyFont="1" applyAlignment="1"/>
    <xf numFmtId="0" fontId="84" fillId="0" borderId="0" xfId="4" applyFont="1" applyBorder="1">
      <alignment vertical="top"/>
    </xf>
    <xf numFmtId="9" fontId="4" fillId="0" borderId="0" xfId="74" applyFont="1" applyAlignment="1"/>
    <xf numFmtId="0" fontId="11" fillId="0" borderId="0" xfId="4" applyFont="1" applyAlignment="1">
      <alignment horizontal="right" vertical="top"/>
    </xf>
    <xf numFmtId="9" fontId="14" fillId="0" borderId="0" xfId="74" quotePrefix="1" applyFont="1" applyFill="1" applyBorder="1" applyAlignment="1"/>
    <xf numFmtId="3" fontId="0" fillId="0" borderId="0" xfId="0" applyNumberFormat="1"/>
    <xf numFmtId="0" fontId="19" fillId="0" borderId="0" xfId="4" applyFont="1" applyAlignment="1"/>
    <xf numFmtId="0" fontId="19" fillId="2" borderId="0" xfId="4" applyFont="1" applyFill="1" applyBorder="1" applyAlignment="1"/>
    <xf numFmtId="0" fontId="85" fillId="2" borderId="0" xfId="4" applyFont="1" applyFill="1" applyBorder="1" applyAlignment="1">
      <alignment horizontal="center" vertical="center" wrapText="1"/>
    </xf>
    <xf numFmtId="3" fontId="86" fillId="2" borderId="0" xfId="4" applyNumberFormat="1" applyFont="1" applyFill="1" applyBorder="1" applyAlignment="1">
      <alignment horizontal="center" vertical="top"/>
    </xf>
    <xf numFmtId="4" fontId="86" fillId="2" borderId="0" xfId="4" applyNumberFormat="1" applyFont="1" applyFill="1" applyBorder="1" applyAlignment="1"/>
    <xf numFmtId="171" fontId="86" fillId="2" borderId="0" xfId="4" applyNumberFormat="1" applyFont="1" applyFill="1" applyBorder="1" applyAlignment="1"/>
    <xf numFmtId="0" fontId="14" fillId="2" borderId="0" xfId="4" quotePrefix="1" applyFont="1" applyFill="1" applyBorder="1" applyAlignment="1">
      <alignment horizontal="left" wrapText="1"/>
    </xf>
    <xf numFmtId="0" fontId="19" fillId="2" borderId="0" xfId="4" applyFont="1" applyFill="1" applyAlignment="1"/>
    <xf numFmtId="0" fontId="23" fillId="2" borderId="2" xfId="4" applyFont="1" applyFill="1" applyBorder="1" applyAlignment="1"/>
    <xf numFmtId="1" fontId="89" fillId="0" borderId="0" xfId="4" applyNumberFormat="1" applyFont="1" applyAlignment="1">
      <alignment horizontal="center" vertical="top"/>
    </xf>
    <xf numFmtId="1" fontId="41" fillId="0" borderId="0" xfId="4" applyNumberFormat="1" applyFont="1" applyAlignment="1"/>
    <xf numFmtId="0" fontId="41" fillId="0" borderId="0" xfId="4" applyFont="1" applyAlignment="1">
      <alignment horizontal="right"/>
    </xf>
    <xf numFmtId="0" fontId="88" fillId="0" borderId="0" xfId="4" applyFont="1" applyAlignment="1"/>
    <xf numFmtId="3" fontId="41" fillId="0" borderId="0" xfId="4" applyNumberFormat="1" applyFont="1" applyAlignment="1"/>
    <xf numFmtId="1" fontId="0" fillId="0" borderId="0" xfId="0" applyNumberFormat="1" applyAlignment="1">
      <alignment horizontal="center"/>
    </xf>
    <xf numFmtId="176" fontId="0" fillId="0" borderId="0" xfId="0" applyNumberFormat="1" applyAlignment="1">
      <alignment horizontal="center"/>
    </xf>
    <xf numFmtId="3" fontId="87" fillId="0" borderId="0" xfId="4" quotePrefix="1" applyNumberFormat="1" applyFont="1" applyFill="1" applyBorder="1" applyAlignment="1"/>
    <xf numFmtId="3" fontId="41" fillId="2" borderId="0" xfId="4" applyNumberFormat="1" applyFont="1" applyFill="1" applyAlignment="1"/>
    <xf numFmtId="3" fontId="41" fillId="0" borderId="0" xfId="4" applyNumberFormat="1" applyFont="1" applyBorder="1" applyAlignment="1"/>
    <xf numFmtId="3" fontId="37" fillId="0" borderId="0" xfId="4" quotePrefix="1" applyNumberFormat="1" applyFont="1" applyFill="1" applyBorder="1" applyAlignment="1">
      <alignment horizontal="justify" wrapText="1"/>
    </xf>
    <xf numFmtId="3" fontId="90" fillId="0" borderId="0" xfId="4" applyNumberFormat="1" applyFont="1" applyAlignment="1">
      <alignment wrapText="1"/>
    </xf>
    <xf numFmtId="0" fontId="90" fillId="0" borderId="0" xfId="4" applyFont="1" applyAlignment="1">
      <alignment horizontal="justify" wrapText="1"/>
    </xf>
    <xf numFmtId="0" fontId="35" fillId="0" borderId="0" xfId="4" applyFont="1" applyFill="1" applyBorder="1" applyAlignment="1">
      <alignment horizontal="left" vertical="center"/>
    </xf>
    <xf numFmtId="3" fontId="88" fillId="0" borderId="0" xfId="4" applyNumberFormat="1" applyFont="1" applyAlignment="1"/>
    <xf numFmtId="1" fontId="41" fillId="0" borderId="0" xfId="4" applyNumberFormat="1" applyFont="1" applyBorder="1" applyAlignment="1"/>
    <xf numFmtId="1" fontId="88" fillId="0" borderId="0" xfId="4" applyNumberFormat="1" applyFont="1" applyAlignment="1"/>
    <xf numFmtId="1" fontId="40" fillId="0" borderId="0" xfId="4" applyNumberFormat="1" applyFont="1" applyAlignment="1"/>
    <xf numFmtId="3" fontId="20" fillId="0" borderId="0" xfId="4" quotePrefix="1" applyNumberFormat="1" applyFont="1" applyFill="1" applyBorder="1" applyAlignment="1"/>
    <xf numFmtId="3" fontId="22" fillId="0" borderId="0" xfId="4" applyNumberFormat="1" applyFont="1" applyAlignment="1"/>
    <xf numFmtId="0" fontId="4" fillId="2" borderId="0" xfId="4" applyFill="1" applyAlignment="1"/>
    <xf numFmtId="43" fontId="0" fillId="2" borderId="0" xfId="1" applyNumberFormat="1" applyFont="1" applyFill="1"/>
    <xf numFmtId="175" fontId="0" fillId="2" borderId="0" xfId="0" applyNumberFormat="1" applyFill="1"/>
    <xf numFmtId="3" fontId="38" fillId="2" borderId="0" xfId="4" applyNumberFormat="1" applyFont="1" applyFill="1" applyBorder="1" applyAlignment="1"/>
    <xf numFmtId="0" fontId="11" fillId="2" borderId="0" xfId="4" applyFont="1" applyFill="1" applyBorder="1" applyAlignment="1"/>
    <xf numFmtId="0" fontId="3" fillId="2" borderId="0" xfId="3" applyFill="1" applyBorder="1" applyProtection="1">
      <alignment vertical="top"/>
    </xf>
    <xf numFmtId="0" fontId="10" fillId="2" borderId="0" xfId="4" applyFont="1" applyFill="1" applyBorder="1" applyAlignment="1"/>
    <xf numFmtId="0" fontId="4" fillId="0" borderId="0" xfId="4" applyFont="1" applyBorder="1" applyAlignment="1">
      <alignment horizontal="center" vertical="top"/>
    </xf>
    <xf numFmtId="0" fontId="22" fillId="2" borderId="0" xfId="4" applyFont="1" applyFill="1" applyAlignment="1">
      <alignment vertical="center"/>
    </xf>
    <xf numFmtId="0" fontId="4" fillId="2" borderId="0" xfId="4" applyFill="1" applyAlignment="1">
      <alignment horizontal="center"/>
    </xf>
    <xf numFmtId="0" fontId="61" fillId="2" borderId="0" xfId="4" applyFont="1" applyFill="1" applyAlignment="1">
      <alignment horizontal="center" vertical="center"/>
    </xf>
    <xf numFmtId="0" fontId="14" fillId="0" borderId="9" xfId="4" applyFont="1" applyBorder="1" applyAlignment="1">
      <alignment horizontal="left"/>
    </xf>
    <xf numFmtId="0" fontId="17" fillId="0" borderId="0" xfId="4" applyFont="1" applyBorder="1" applyAlignment="1">
      <alignment horizontal="left"/>
    </xf>
    <xf numFmtId="0" fontId="14" fillId="0" borderId="0" xfId="4" applyFont="1" applyBorder="1" applyAlignment="1">
      <alignment horizontal="left"/>
    </xf>
    <xf numFmtId="0" fontId="15" fillId="3" borderId="0" xfId="4" applyFont="1" applyFill="1" applyBorder="1" applyAlignment="1">
      <alignment horizontal="right" vertical="center" wrapText="1"/>
    </xf>
    <xf numFmtId="0" fontId="11" fillId="0" borderId="0" xfId="4" applyFont="1" applyAlignment="1">
      <alignment horizontal="left"/>
    </xf>
    <xf numFmtId="0" fontId="14" fillId="0" borderId="0" xfId="4" applyFont="1" applyFill="1" applyBorder="1" applyAlignment="1">
      <alignment horizontal="left"/>
    </xf>
    <xf numFmtId="0" fontId="9" fillId="3" borderId="2" xfId="4"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3" fontId="15" fillId="0" borderId="1" xfId="4" applyNumberFormat="1" applyFont="1" applyBorder="1" applyAlignment="1"/>
    <xf numFmtId="3" fontId="4" fillId="0" borderId="1" xfId="4" applyNumberFormat="1" applyBorder="1" applyAlignment="1"/>
    <xf numFmtId="3" fontId="10" fillId="2" borderId="1" xfId="4" applyNumberFormat="1" applyFont="1" applyFill="1" applyBorder="1" applyAlignment="1">
      <alignment horizontal="right"/>
    </xf>
    <xf numFmtId="0" fontId="12" fillId="4" borderId="3" xfId="4" applyFont="1" applyFill="1" applyBorder="1" applyAlignment="1">
      <alignment horizontal="left" vertical="center" wrapText="1"/>
    </xf>
    <xf numFmtId="3" fontId="10" fillId="4" borderId="3" xfId="4" applyNumberFormat="1" applyFont="1" applyFill="1" applyBorder="1" applyAlignment="1"/>
    <xf numFmtId="3" fontId="15" fillId="0" borderId="2" xfId="4" applyNumberFormat="1" applyFont="1" applyBorder="1" applyAlignment="1"/>
    <xf numFmtId="0" fontId="4" fillId="0" borderId="0" xfId="4" applyAlignment="1"/>
    <xf numFmtId="0" fontId="8" fillId="0" borderId="0" xfId="4" applyFont="1" applyBorder="1" applyAlignment="1">
      <alignment horizontal="center" wrapText="1"/>
    </xf>
    <xf numFmtId="0" fontId="14" fillId="0" borderId="0" xfId="4" applyFont="1" applyFill="1" applyBorder="1" applyAlignment="1">
      <alignment horizontal="justify" vertical="top" wrapText="1"/>
    </xf>
    <xf numFmtId="0" fontId="6" fillId="0" borderId="0" xfId="4" applyFont="1" applyBorder="1" applyAlignment="1">
      <alignment horizontal="center"/>
    </xf>
    <xf numFmtId="0" fontId="6" fillId="0" borderId="0" xfId="4" applyFont="1" applyBorder="1" applyAlignment="1">
      <alignment horizontal="center" wrapText="1"/>
    </xf>
    <xf numFmtId="0" fontId="9" fillId="3" borderId="1" xfId="4" applyFont="1" applyFill="1" applyBorder="1" applyAlignment="1">
      <alignment horizontal="center" vertical="center" wrapText="1"/>
    </xf>
    <xf numFmtId="0" fontId="4" fillId="0" borderId="0" xfId="4" applyFont="1" applyAlignment="1">
      <alignment horizontal="justify" wrapText="1"/>
    </xf>
    <xf numFmtId="0" fontId="12" fillId="3" borderId="0" xfId="4" applyFont="1" applyFill="1" applyBorder="1" applyAlignment="1">
      <alignment horizontal="center" vertical="center" wrapText="1"/>
    </xf>
    <xf numFmtId="0" fontId="8" fillId="0" borderId="0" xfId="4" applyFont="1" applyBorder="1" applyAlignment="1">
      <alignment horizontal="center"/>
    </xf>
    <xf numFmtId="0" fontId="4" fillId="0" borderId="0" xfId="4" applyAlignment="1">
      <alignment horizontal="center"/>
    </xf>
    <xf numFmtId="3" fontId="14" fillId="0" borderId="0" xfId="4" quotePrefix="1" applyNumberFormat="1" applyFont="1" applyFill="1" applyBorder="1" applyAlignment="1">
      <alignment horizontal="justify" wrapText="1"/>
    </xf>
    <xf numFmtId="0" fontId="11" fillId="0" borderId="0" xfId="4" applyFont="1" applyAlignment="1"/>
    <xf numFmtId="0" fontId="29" fillId="0" borderId="0" xfId="4" applyFont="1" applyAlignment="1">
      <alignment horizontal="justify"/>
    </xf>
    <xf numFmtId="0" fontId="4" fillId="0" borderId="0" xfId="4" applyFont="1" applyAlignment="1">
      <alignment wrapText="1"/>
    </xf>
    <xf numFmtId="0" fontId="12" fillId="3" borderId="42" xfId="4" applyFont="1" applyFill="1" applyBorder="1" applyAlignment="1">
      <alignment horizontal="center" vertical="center" wrapText="1"/>
    </xf>
    <xf numFmtId="0" fontId="8" fillId="2" borderId="0" xfId="4" applyFont="1" applyFill="1" applyAlignment="1">
      <alignment horizontal="center" wrapText="1"/>
    </xf>
    <xf numFmtId="0" fontId="8" fillId="0" borderId="46" xfId="4" applyFont="1" applyBorder="1" applyAlignment="1">
      <alignment horizont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29" fillId="0" borderId="0" xfId="4" applyFont="1" applyAlignment="1">
      <alignment horizontal="center" wrapText="1"/>
    </xf>
    <xf numFmtId="0" fontId="29" fillId="0" borderId="0" xfId="4" applyFont="1" applyAlignment="1">
      <alignment wrapText="1"/>
    </xf>
    <xf numFmtId="0" fontId="10" fillId="3" borderId="8" xfId="4" applyFont="1" applyFill="1" applyBorder="1" applyAlignment="1">
      <alignment horizontal="center"/>
    </xf>
    <xf numFmtId="0" fontId="10" fillId="3" borderId="8" xfId="4" applyFont="1" applyFill="1" applyBorder="1" applyAlignment="1">
      <alignment horizontal="center" vertical="center" wrapText="1"/>
    </xf>
    <xf numFmtId="0" fontId="8" fillId="5" borderId="0" xfId="4" applyFont="1" applyFill="1" applyBorder="1" applyAlignment="1">
      <alignment horizontal="center"/>
    </xf>
    <xf numFmtId="4" fontId="8" fillId="5" borderId="8" xfId="4" applyNumberFormat="1" applyFont="1" applyFill="1" applyBorder="1" applyAlignment="1">
      <alignment horizontal="center" vertical="top"/>
    </xf>
    <xf numFmtId="0" fontId="8" fillId="5" borderId="8" xfId="4" applyFont="1" applyFill="1" applyBorder="1" applyAlignment="1">
      <alignment horizontal="center" vertical="top"/>
    </xf>
    <xf numFmtId="0" fontId="10" fillId="0" borderId="0" xfId="4" applyFont="1" applyBorder="1" applyAlignment="1">
      <alignment horizontal="center" vertical="center" wrapText="1"/>
    </xf>
    <xf numFmtId="0" fontId="92" fillId="2" borderId="0" xfId="2" applyFont="1" applyFill="1" applyBorder="1" applyAlignment="1">
      <alignment vertical="center"/>
    </xf>
    <xf numFmtId="0" fontId="2" fillId="2" borderId="0" xfId="2" applyFont="1" applyFill="1" applyBorder="1"/>
    <xf numFmtId="0" fontId="3" fillId="0" borderId="0" xfId="3" applyAlignment="1" applyProtection="1">
      <alignment horizontal="center"/>
    </xf>
    <xf numFmtId="0" fontId="2" fillId="2" borderId="0" xfId="2" applyFont="1" applyFill="1" applyBorder="1" applyAlignment="1">
      <alignment horizontal="left"/>
    </xf>
    <xf numFmtId="0" fontId="1" fillId="0" borderId="0" xfId="0" applyFont="1" applyAlignment="1">
      <alignment horizontal="center" vertical="top"/>
    </xf>
    <xf numFmtId="0" fontId="93" fillId="2" borderId="0" xfId="2" applyFont="1" applyFill="1" applyBorder="1"/>
    <xf numFmtId="0" fontId="0" fillId="0" borderId="0" xfId="0" applyAlignment="1">
      <alignment vertical="top" wrapText="1"/>
    </xf>
    <xf numFmtId="0" fontId="92" fillId="2" borderId="0" xfId="2" applyFont="1" applyFill="1" applyBorder="1" applyAlignment="1">
      <alignment vertical="center" wrapText="1"/>
    </xf>
    <xf numFmtId="0" fontId="82" fillId="0" borderId="60" xfId="0" applyFont="1" applyBorder="1" applyAlignment="1">
      <alignment wrapText="1"/>
    </xf>
    <xf numFmtId="0" fontId="82" fillId="0" borderId="29" xfId="0" applyFont="1" applyBorder="1" applyAlignment="1">
      <alignment wrapText="1"/>
    </xf>
    <xf numFmtId="0" fontId="94" fillId="0" borderId="29" xfId="0" applyFont="1" applyBorder="1" applyAlignment="1">
      <alignment wrapText="1"/>
    </xf>
    <xf numFmtId="0" fontId="0" fillId="0" borderId="0" xfId="0" applyAlignment="1"/>
    <xf numFmtId="0" fontId="98" fillId="0" borderId="0" xfId="3" applyFont="1" applyProtection="1">
      <alignment vertical="top"/>
    </xf>
    <xf numFmtId="0" fontId="4" fillId="0" borderId="0" xfId="4" applyAlignment="1"/>
    <xf numFmtId="0" fontId="99" fillId="0" borderId="0" xfId="0" applyFont="1" applyAlignment="1">
      <alignment horizontal="center"/>
    </xf>
    <xf numFmtId="0" fontId="99" fillId="0" borderId="0" xfId="0" applyFont="1"/>
    <xf numFmtId="0" fontId="11" fillId="0" borderId="0" xfId="61" applyFont="1" applyFill="1" applyAlignment="1"/>
    <xf numFmtId="0" fontId="3" fillId="0" borderId="0" xfId="3" quotePrefix="1" applyFill="1" applyAlignment="1" applyProtection="1"/>
    <xf numFmtId="0" fontId="11" fillId="0" borderId="62" xfId="61" applyFont="1" applyFill="1" applyBorder="1" applyAlignment="1"/>
    <xf numFmtId="0" fontId="10" fillId="3" borderId="63" xfId="61" applyFont="1" applyFill="1" applyBorder="1" applyAlignment="1">
      <alignment horizontal="left"/>
    </xf>
    <xf numFmtId="0" fontId="10" fillId="3" borderId="63" xfId="61" applyFont="1" applyFill="1" applyBorder="1" applyAlignment="1">
      <alignment horizontal="center"/>
    </xf>
    <xf numFmtId="0" fontId="23" fillId="48" borderId="64" xfId="61" applyFont="1" applyFill="1" applyBorder="1" applyAlignment="1">
      <alignment vertical="center"/>
    </xf>
    <xf numFmtId="3" fontId="23" fillId="48" borderId="64" xfId="61" applyNumberFormat="1" applyFont="1" applyFill="1" applyBorder="1" applyAlignment="1">
      <alignment vertical="center"/>
    </xf>
    <xf numFmtId="0" fontId="23" fillId="48" borderId="65" xfId="61" applyFont="1" applyFill="1" applyBorder="1" applyAlignment="1">
      <alignment vertical="center"/>
    </xf>
    <xf numFmtId="3" fontId="23" fillId="48" borderId="65" xfId="61" applyNumberFormat="1" applyFont="1" applyFill="1" applyBorder="1" applyAlignment="1">
      <alignment vertical="center"/>
    </xf>
    <xf numFmtId="0" fontId="10" fillId="4" borderId="66" xfId="61" applyFont="1" applyFill="1" applyBorder="1" applyAlignment="1">
      <alignment horizontal="left" vertical="center"/>
    </xf>
    <xf numFmtId="165" fontId="10" fillId="4" borderId="66" xfId="7" applyNumberFormat="1" applyFont="1" applyFill="1" applyBorder="1" applyAlignment="1">
      <alignment vertical="center"/>
    </xf>
    <xf numFmtId="165" fontId="11" fillId="0" borderId="0" xfId="61" applyNumberFormat="1" applyFont="1" applyFill="1" applyAlignment="1"/>
    <xf numFmtId="0" fontId="23" fillId="48" borderId="67" xfId="61" applyFont="1" applyFill="1" applyBorder="1" applyAlignment="1">
      <alignment vertical="center"/>
    </xf>
    <xf numFmtId="3" fontId="23" fillId="48" borderId="67" xfId="61" applyNumberFormat="1" applyFont="1" applyFill="1" applyBorder="1" applyAlignment="1">
      <alignment vertical="center"/>
    </xf>
    <xf numFmtId="0" fontId="10" fillId="0" borderId="0" xfId="61" applyFont="1" applyFill="1" applyBorder="1" applyAlignment="1">
      <alignment horizontal="left" vertical="center"/>
    </xf>
    <xf numFmtId="165" fontId="10" fillId="0" borderId="0" xfId="7" applyNumberFormat="1" applyFont="1" applyFill="1" applyBorder="1" applyAlignment="1">
      <alignment vertical="center"/>
    </xf>
    <xf numFmtId="0" fontId="23" fillId="0" borderId="0" xfId="61" applyFont="1" applyFill="1" applyAlignment="1"/>
    <xf numFmtId="0" fontId="4" fillId="0" borderId="0" xfId="61" applyFont="1" applyFill="1" applyBorder="1" applyAlignment="1"/>
    <xf numFmtId="0" fontId="11" fillId="0" borderId="0" xfId="61" applyFont="1" applyFill="1" applyBorder="1" applyAlignment="1"/>
    <xf numFmtId="0" fontId="11" fillId="0" borderId="0" xfId="61" applyFont="1" applyFill="1" applyAlignment="1">
      <alignment horizontal="centerContinuous"/>
    </xf>
    <xf numFmtId="0" fontId="11" fillId="0" borderId="68" xfId="61" applyFont="1" applyFill="1" applyBorder="1" applyAlignment="1">
      <alignment horizontal="center" vertical="center"/>
    </xf>
    <xf numFmtId="0" fontId="10" fillId="3" borderId="63" xfId="61" applyFont="1" applyFill="1" applyBorder="1" applyAlignment="1">
      <alignment horizontal="center" vertical="center" wrapText="1"/>
    </xf>
    <xf numFmtId="0" fontId="10" fillId="3" borderId="63" xfId="61" applyFont="1" applyFill="1" applyBorder="1" applyAlignment="1">
      <alignment horizontal="center" vertical="center"/>
    </xf>
    <xf numFmtId="3" fontId="23" fillId="4" borderId="64" xfId="61" applyNumberFormat="1" applyFont="1" applyFill="1" applyBorder="1" applyAlignment="1">
      <alignment vertical="center"/>
    </xf>
    <xf numFmtId="0" fontId="23" fillId="48" borderId="69" xfId="61" applyFont="1" applyFill="1" applyBorder="1" applyAlignment="1">
      <alignment vertical="center"/>
    </xf>
    <xf numFmtId="3" fontId="23" fillId="48" borderId="69" xfId="61" applyNumberFormat="1" applyFont="1" applyFill="1" applyBorder="1" applyAlignment="1">
      <alignment vertical="center"/>
    </xf>
    <xf numFmtId="3" fontId="23" fillId="4" borderId="69" xfId="61" applyNumberFormat="1" applyFont="1" applyFill="1" applyBorder="1" applyAlignment="1">
      <alignment vertical="center"/>
    </xf>
    <xf numFmtId="3" fontId="23" fillId="4" borderId="67" xfId="61" applyNumberFormat="1" applyFont="1" applyFill="1" applyBorder="1" applyAlignment="1">
      <alignment vertical="center"/>
    </xf>
    <xf numFmtId="165" fontId="10" fillId="4" borderId="70" xfId="7" applyNumberFormat="1" applyFont="1" applyFill="1" applyBorder="1" applyAlignment="1">
      <alignment vertical="center"/>
    </xf>
    <xf numFmtId="0" fontId="45" fillId="0" borderId="0" xfId="61" applyFont="1" applyFill="1" applyBorder="1" applyAlignment="1"/>
    <xf numFmtId="3" fontId="11" fillId="0" borderId="0" xfId="61" applyNumberFormat="1" applyFont="1" applyFill="1" applyBorder="1" applyAlignment="1"/>
    <xf numFmtId="3" fontId="11" fillId="0" borderId="0" xfId="61" applyNumberFormat="1" applyFont="1" applyFill="1" applyAlignment="1"/>
    <xf numFmtId="0" fontId="11" fillId="0" borderId="68" xfId="61" applyFont="1" applyFill="1" applyBorder="1" applyAlignment="1"/>
    <xf numFmtId="0" fontId="4" fillId="0" borderId="68" xfId="61" applyFont="1" applyFill="1" applyBorder="1" applyAlignment="1"/>
    <xf numFmtId="0" fontId="10" fillId="3" borderId="63" xfId="61" applyFont="1" applyFill="1" applyBorder="1" applyAlignment="1">
      <alignment horizontal="left" vertical="top"/>
    </xf>
    <xf numFmtId="0" fontId="4" fillId="0" borderId="0" xfId="61" applyFont="1" applyFill="1" applyAlignment="1"/>
    <xf numFmtId="0" fontId="10" fillId="3" borderId="71" xfId="61" applyFont="1" applyFill="1" applyBorder="1" applyAlignment="1">
      <alignment horizontal="left"/>
    </xf>
    <xf numFmtId="0" fontId="10" fillId="3" borderId="71" xfId="61" applyFont="1" applyFill="1" applyBorder="1" applyAlignment="1">
      <alignment horizontal="center" vertical="center" wrapText="1"/>
    </xf>
    <xf numFmtId="0" fontId="10" fillId="3" borderId="71" xfId="61" applyFont="1" applyFill="1" applyBorder="1" applyAlignment="1">
      <alignment horizontal="center" vertical="center"/>
    </xf>
    <xf numFmtId="0" fontId="10" fillId="3" borderId="72" xfId="61" applyFont="1" applyFill="1" applyBorder="1" applyAlignment="1">
      <alignment horizontal="left"/>
    </xf>
    <xf numFmtId="0" fontId="10" fillId="3" borderId="72" xfId="61" applyFont="1" applyFill="1" applyBorder="1" applyAlignment="1">
      <alignment horizontal="center" vertical="center" wrapText="1"/>
    </xf>
    <xf numFmtId="0" fontId="10" fillId="3" borderId="72" xfId="61" applyFont="1" applyFill="1" applyBorder="1" applyAlignment="1">
      <alignment horizontal="center" vertical="center"/>
    </xf>
    <xf numFmtId="3" fontId="23" fillId="48" borderId="69" xfId="6771" applyNumberFormat="1" applyFont="1" applyFill="1" applyBorder="1" applyAlignment="1">
      <alignment vertical="center"/>
    </xf>
    <xf numFmtId="174" fontId="4" fillId="0" borderId="0" xfId="61" applyNumberFormat="1" applyFont="1" applyFill="1" applyAlignment="1"/>
    <xf numFmtId="177" fontId="4" fillId="0" borderId="0" xfId="61" applyNumberFormat="1" applyFont="1" applyFill="1" applyAlignment="1"/>
    <xf numFmtId="3" fontId="4" fillId="0" borderId="0" xfId="61" applyNumberFormat="1" applyFont="1" applyFill="1" applyAlignment="1"/>
    <xf numFmtId="165" fontId="4" fillId="0" borderId="0" xfId="61" applyNumberFormat="1" applyFont="1" applyFill="1" applyAlignment="1"/>
    <xf numFmtId="165" fontId="8" fillId="0" borderId="0" xfId="7" applyNumberFormat="1" applyFont="1" applyFill="1" applyAlignment="1"/>
    <xf numFmtId="165" fontId="11" fillId="0" borderId="0" xfId="7" applyNumberFormat="1" applyFont="1" applyFill="1" applyAlignment="1"/>
    <xf numFmtId="0" fontId="10" fillId="3" borderId="63" xfId="61" applyFont="1" applyFill="1" applyBorder="1" applyAlignment="1">
      <alignment horizontal="left" vertical="center"/>
    </xf>
    <xf numFmtId="9" fontId="11" fillId="0" borderId="0" xfId="7" applyNumberFormat="1" applyFont="1" applyFill="1" applyAlignment="1"/>
    <xf numFmtId="178" fontId="11" fillId="0" borderId="0" xfId="7" applyNumberFormat="1" applyFont="1" applyFill="1" applyAlignment="1"/>
    <xf numFmtId="164" fontId="11" fillId="0" borderId="0" xfId="61" applyNumberFormat="1" applyFont="1" applyFill="1" applyAlignment="1"/>
    <xf numFmtId="174" fontId="11" fillId="0" borderId="0" xfId="7" applyNumberFormat="1" applyFont="1" applyFill="1" applyAlignment="1"/>
    <xf numFmtId="174" fontId="11" fillId="0" borderId="0" xfId="61" applyNumberFormat="1" applyFont="1" applyFill="1" applyAlignment="1"/>
    <xf numFmtId="174" fontId="8" fillId="0" borderId="0" xfId="7" applyNumberFormat="1" applyFont="1" applyFill="1" applyAlignment="1"/>
    <xf numFmtId="165" fontId="8" fillId="0" borderId="0" xfId="61" applyNumberFormat="1" applyFont="1" applyFill="1" applyAlignment="1"/>
    <xf numFmtId="9" fontId="11" fillId="0" borderId="0" xfId="61" applyNumberFormat="1" applyFont="1" applyFill="1" applyAlignment="1"/>
    <xf numFmtId="3" fontId="102" fillId="48" borderId="64" xfId="61" applyNumberFormat="1" applyFont="1" applyFill="1" applyBorder="1" applyAlignment="1">
      <alignment vertical="center"/>
    </xf>
    <xf numFmtId="3" fontId="102" fillId="48" borderId="69" xfId="61" applyNumberFormat="1" applyFont="1" applyFill="1" applyBorder="1" applyAlignment="1">
      <alignment vertical="center"/>
    </xf>
    <xf numFmtId="0" fontId="4" fillId="0" borderId="0" xfId="61" applyFont="1" applyFill="1" applyBorder="1" applyAlignment="1">
      <alignment vertical="top"/>
    </xf>
    <xf numFmtId="0" fontId="103" fillId="0" borderId="0" xfId="6771" applyFont="1" applyFill="1" applyBorder="1" applyAlignment="1">
      <alignment horizontal="left" vertical="top"/>
    </xf>
    <xf numFmtId="165" fontId="4" fillId="0" borderId="0" xfId="7" applyNumberFormat="1" applyFont="1" applyFill="1" applyAlignment="1"/>
    <xf numFmtId="0" fontId="15" fillId="0" borderId="0" xfId="6771" applyFont="1" applyAlignment="1">
      <alignment horizontal="center" vertical="center"/>
    </xf>
    <xf numFmtId="165" fontId="15" fillId="0" borderId="0" xfId="6771" applyNumberFormat="1" applyFont="1" applyAlignment="1">
      <alignment horizontal="center" vertical="center"/>
    </xf>
    <xf numFmtId="3" fontId="8" fillId="0" borderId="0" xfId="61" applyNumberFormat="1" applyFont="1" applyFill="1" applyBorder="1" applyAlignment="1"/>
    <xf numFmtId="0" fontId="8" fillId="0" borderId="0" xfId="61" applyFont="1" applyFill="1" applyAlignment="1"/>
    <xf numFmtId="0" fontId="20" fillId="0" borderId="0" xfId="61" applyFont="1" applyFill="1" applyAlignment="1"/>
    <xf numFmtId="3" fontId="11" fillId="0" borderId="0" xfId="61" applyNumberFormat="1" applyFill="1">
      <alignment vertical="top"/>
    </xf>
    <xf numFmtId="0" fontId="11" fillId="0" borderId="0" xfId="61" applyFont="1" applyFill="1" applyBorder="1" applyAlignment="1">
      <alignment horizontal="centerContinuous"/>
    </xf>
    <xf numFmtId="179" fontId="23" fillId="0" borderId="0" xfId="61" applyNumberFormat="1" applyFont="1" applyFill="1" applyBorder="1" applyAlignment="1">
      <alignment horizontal="centerContinuous"/>
    </xf>
    <xf numFmtId="174" fontId="8" fillId="0" borderId="0" xfId="61" applyNumberFormat="1" applyFont="1" applyFill="1" applyAlignment="1"/>
    <xf numFmtId="0" fontId="23" fillId="0" borderId="74" xfId="61" applyFont="1" applyFill="1" applyBorder="1" applyAlignment="1">
      <alignment horizontal="center"/>
    </xf>
    <xf numFmtId="0" fontId="104" fillId="0" borderId="0" xfId="61" applyFont="1" applyFill="1" applyBorder="1" applyAlignment="1"/>
    <xf numFmtId="165" fontId="8" fillId="0" borderId="0" xfId="7" applyNumberFormat="1" applyFont="1" applyFill="1" applyBorder="1" applyAlignment="1"/>
    <xf numFmtId="0" fontId="15" fillId="0" borderId="0" xfId="6771" applyFont="1" applyFill="1" applyBorder="1" applyAlignment="1">
      <alignment horizontal="center" vertical="center"/>
    </xf>
    <xf numFmtId="2" fontId="11" fillId="0" borderId="0" xfId="61" applyNumberFormat="1" applyFont="1" applyFill="1" applyBorder="1" applyAlignment="1"/>
    <xf numFmtId="174" fontId="104" fillId="0" borderId="0" xfId="61" applyNumberFormat="1" applyFont="1" applyFill="1" applyBorder="1" applyAlignment="1"/>
    <xf numFmtId="165" fontId="11" fillId="0" borderId="0" xfId="7" applyNumberFormat="1" applyFont="1" applyFill="1" applyBorder="1" applyAlignment="1"/>
    <xf numFmtId="0" fontId="23" fillId="0" borderId="0" xfId="61" applyFont="1" applyFill="1" applyBorder="1" applyAlignment="1">
      <alignment vertical="center"/>
    </xf>
    <xf numFmtId="180" fontId="11" fillId="0" borderId="0" xfId="61" applyNumberFormat="1" applyFont="1" applyFill="1" applyBorder="1" applyAlignment="1"/>
    <xf numFmtId="174" fontId="11" fillId="0" borderId="0" xfId="61" applyNumberFormat="1" applyFont="1" applyFill="1" applyBorder="1" applyAlignment="1"/>
    <xf numFmtId="174" fontId="8" fillId="0" borderId="0" xfId="61" applyNumberFormat="1" applyFont="1" applyFill="1" applyBorder="1" applyAlignment="1"/>
    <xf numFmtId="0" fontId="12" fillId="4" borderId="66" xfId="61" applyFont="1" applyFill="1" applyBorder="1" applyAlignment="1">
      <alignment horizontal="left" vertical="center"/>
    </xf>
    <xf numFmtId="165" fontId="12" fillId="4" borderId="66" xfId="7" applyNumberFormat="1" applyFont="1" applyFill="1" applyBorder="1" applyAlignment="1">
      <alignment vertical="center"/>
    </xf>
    <xf numFmtId="3" fontId="12" fillId="4" borderId="70" xfId="7" applyNumberFormat="1" applyFont="1" applyFill="1" applyBorder="1" applyAlignment="1">
      <alignment vertical="center"/>
    </xf>
    <xf numFmtId="0" fontId="12" fillId="0" borderId="0" xfId="61" applyFont="1" applyFill="1" applyBorder="1" applyAlignment="1">
      <alignment horizontal="left" vertical="center"/>
    </xf>
    <xf numFmtId="165" fontId="12" fillId="0" borderId="0" xfId="7" applyNumberFormat="1" applyFont="1" applyFill="1" applyBorder="1" applyAlignment="1">
      <alignment vertical="center"/>
    </xf>
    <xf numFmtId="165" fontId="11" fillId="0" borderId="0" xfId="7" applyNumberFormat="1" applyFont="1" applyFill="1" applyBorder="1" applyAlignment="1">
      <alignment horizontal="center" vertical="center"/>
    </xf>
    <xf numFmtId="165" fontId="105" fillId="0" borderId="0" xfId="7" applyNumberFormat="1" applyFont="1" applyFill="1" applyBorder="1" applyAlignment="1"/>
    <xf numFmtId="0" fontId="11" fillId="0" borderId="0" xfId="61" applyFill="1" applyAlignment="1"/>
    <xf numFmtId="0" fontId="10" fillId="0" borderId="0" xfId="61" applyFont="1" applyFill="1" applyAlignment="1">
      <alignment horizontal="centerContinuous"/>
    </xf>
    <xf numFmtId="0" fontId="10" fillId="14" borderId="63" xfId="61" applyFont="1" applyFill="1" applyBorder="1" applyAlignment="1">
      <alignment horizontal="center"/>
    </xf>
    <xf numFmtId="0" fontId="10" fillId="14" borderId="77" xfId="61" applyFont="1" applyFill="1" applyBorder="1" applyAlignment="1">
      <alignment horizontal="center"/>
    </xf>
    <xf numFmtId="3" fontId="102" fillId="4" borderId="64" xfId="61" applyNumberFormat="1" applyFont="1" applyFill="1" applyBorder="1" applyAlignment="1">
      <alignment vertical="center"/>
    </xf>
    <xf numFmtId="165" fontId="23" fillId="0" borderId="0" xfId="7" applyNumberFormat="1" applyFont="1" applyFill="1" applyAlignment="1"/>
    <xf numFmtId="3" fontId="102" fillId="4" borderId="69" xfId="61" applyNumberFormat="1" applyFont="1" applyFill="1" applyBorder="1" applyAlignment="1">
      <alignment vertical="center"/>
    </xf>
    <xf numFmtId="3" fontId="102" fillId="48" borderId="67" xfId="61" applyNumberFormat="1" applyFont="1" applyFill="1" applyBorder="1" applyAlignment="1">
      <alignment vertical="center"/>
    </xf>
    <xf numFmtId="3" fontId="102" fillId="4" borderId="67" xfId="61" applyNumberFormat="1" applyFont="1" applyFill="1" applyBorder="1" applyAlignment="1">
      <alignment vertical="center"/>
    </xf>
    <xf numFmtId="0" fontId="10" fillId="4" borderId="70" xfId="61" applyFont="1" applyFill="1" applyBorder="1" applyAlignment="1">
      <alignment horizontal="left" vertical="center"/>
    </xf>
    <xf numFmtId="165" fontId="12" fillId="4" borderId="78" xfId="7" applyNumberFormat="1" applyFont="1" applyFill="1" applyBorder="1" applyAlignment="1">
      <alignment vertical="center"/>
    </xf>
    <xf numFmtId="9" fontId="23" fillId="0" borderId="0" xfId="61" applyNumberFormat="1" applyFont="1" applyFill="1" applyAlignment="1"/>
    <xf numFmtId="0" fontId="20" fillId="48" borderId="0" xfId="61" applyFont="1" applyFill="1" applyBorder="1" applyAlignment="1">
      <alignment vertical="center"/>
    </xf>
    <xf numFmtId="0" fontId="4" fillId="0" borderId="0" xfId="6771" applyFill="1" applyAlignment="1"/>
    <xf numFmtId="0" fontId="23" fillId="0" borderId="0" xfId="61" applyFont="1" applyFill="1" applyAlignment="1">
      <alignment horizontal="centerContinuous"/>
    </xf>
    <xf numFmtId="165" fontId="0" fillId="0" borderId="0" xfId="7" applyNumberFormat="1" applyFont="1" applyFill="1" applyAlignment="1"/>
    <xf numFmtId="0" fontId="15" fillId="0" borderId="0" xfId="6771" applyFont="1" applyBorder="1" applyAlignment="1">
      <alignment horizontal="center" vertical="center"/>
    </xf>
    <xf numFmtId="165" fontId="103" fillId="0" borderId="0" xfId="7" applyNumberFormat="1" applyFont="1" applyFill="1" applyBorder="1" applyAlignment="1">
      <alignment horizontal="right" vertical="top"/>
    </xf>
    <xf numFmtId="165" fontId="0" fillId="0" borderId="0" xfId="7" applyNumberFormat="1" applyFont="1" applyFill="1" applyBorder="1" applyAlignment="1"/>
    <xf numFmtId="0" fontId="11" fillId="0" borderId="0" xfId="61" applyFill="1" applyBorder="1" applyAlignment="1"/>
    <xf numFmtId="0" fontId="10" fillId="0" borderId="0" xfId="61" applyFont="1" applyFill="1" applyBorder="1" applyAlignment="1"/>
    <xf numFmtId="3" fontId="10" fillId="0" borderId="0" xfId="61" applyNumberFormat="1" applyFont="1" applyFill="1" applyBorder="1" applyAlignment="1"/>
    <xf numFmtId="0" fontId="23" fillId="0" borderId="0" xfId="61" applyFont="1" applyFill="1" applyBorder="1" applyAlignment="1"/>
    <xf numFmtId="0" fontId="10" fillId="3" borderId="79" xfId="61" applyFont="1" applyFill="1" applyBorder="1" applyAlignment="1">
      <alignment horizontal="centerContinuous"/>
    </xf>
    <xf numFmtId="0" fontId="10" fillId="3" borderId="80" xfId="61" applyFont="1" applyFill="1" applyBorder="1" applyAlignment="1">
      <alignment horizontal="centerContinuous"/>
    </xf>
    <xf numFmtId="0" fontId="10" fillId="14" borderId="81" xfId="61" applyFont="1" applyFill="1" applyBorder="1" applyAlignment="1">
      <alignment horizontal="center"/>
    </xf>
    <xf numFmtId="0" fontId="10" fillId="14" borderId="82" xfId="61" applyFont="1" applyFill="1" applyBorder="1" applyAlignment="1">
      <alignment horizontal="center"/>
    </xf>
    <xf numFmtId="0" fontId="10" fillId="14" borderId="83" xfId="61" applyFont="1" applyFill="1" applyBorder="1" applyAlignment="1">
      <alignment horizontal="center"/>
    </xf>
    <xf numFmtId="3" fontId="11" fillId="0" borderId="0" xfId="61" applyNumberFormat="1" applyFill="1" applyAlignment="1"/>
    <xf numFmtId="3" fontId="23" fillId="48" borderId="85" xfId="61" applyNumberFormat="1" applyFont="1" applyFill="1" applyBorder="1" applyAlignment="1">
      <alignment vertical="center"/>
    </xf>
    <xf numFmtId="3" fontId="23" fillId="4" borderId="85" xfId="61" applyNumberFormat="1" applyFont="1" applyFill="1" applyBorder="1" applyAlignment="1">
      <alignment vertical="center"/>
    </xf>
    <xf numFmtId="3" fontId="23" fillId="4" borderId="86" xfId="61" applyNumberFormat="1" applyFont="1" applyFill="1" applyBorder="1" applyAlignment="1">
      <alignment vertical="center"/>
    </xf>
    <xf numFmtId="0" fontId="107" fillId="0" borderId="0" xfId="61" applyFont="1" applyFill="1" applyBorder="1" applyAlignment="1"/>
    <xf numFmtId="0" fontId="108" fillId="0" borderId="0" xfId="61" applyFont="1" applyFill="1" applyBorder="1" applyAlignment="1"/>
    <xf numFmtId="0" fontId="33" fillId="0" borderId="0" xfId="25" applyFill="1" applyBorder="1" applyAlignment="1" applyProtection="1"/>
    <xf numFmtId="0" fontId="10" fillId="3" borderId="76" xfId="61" applyFont="1" applyFill="1" applyBorder="1" applyAlignment="1">
      <alignment horizontal="centerContinuous"/>
    </xf>
    <xf numFmtId="0" fontId="10" fillId="4" borderId="87" xfId="61" applyFont="1" applyFill="1" applyBorder="1" applyAlignment="1">
      <alignment horizontal="left" vertical="center"/>
    </xf>
    <xf numFmtId="165" fontId="10" fillId="4" borderId="88" xfId="7" applyNumberFormat="1" applyFont="1" applyFill="1" applyBorder="1" applyAlignment="1">
      <alignment vertical="center"/>
    </xf>
    <xf numFmtId="0" fontId="10" fillId="3" borderId="0" xfId="61" applyFont="1" applyFill="1" applyBorder="1" applyAlignment="1"/>
    <xf numFmtId="0" fontId="23" fillId="48" borderId="69" xfId="61" applyFont="1" applyFill="1" applyBorder="1" applyAlignment="1">
      <alignment horizontal="left" vertical="center"/>
    </xf>
    <xf numFmtId="3" fontId="10" fillId="4" borderId="87" xfId="61" applyNumberFormat="1" applyFont="1" applyFill="1" applyBorder="1" applyAlignment="1">
      <alignment horizontal="right" vertical="center"/>
    </xf>
    <xf numFmtId="3" fontId="11" fillId="0" borderId="0" xfId="61" applyNumberFormat="1" applyFont="1" applyFill="1" applyBorder="1" applyAlignment="1">
      <alignment horizontal="center"/>
    </xf>
    <xf numFmtId="10" fontId="0" fillId="0" borderId="0" xfId="5" applyNumberFormat="1" applyFont="1" applyFill="1" applyAlignment="1"/>
    <xf numFmtId="3" fontId="10" fillId="0" borderId="0" xfId="61" applyNumberFormat="1" applyFont="1" applyFill="1" applyBorder="1" applyAlignment="1">
      <alignment horizontal="right" vertical="center"/>
    </xf>
    <xf numFmtId="0" fontId="11" fillId="0" borderId="46" xfId="61" applyFont="1" applyFill="1" applyBorder="1" applyAlignment="1"/>
    <xf numFmtId="0" fontId="10" fillId="3" borderId="72" xfId="61" applyFont="1" applyFill="1" applyBorder="1" applyAlignment="1">
      <alignment horizontal="left" vertical="center"/>
    </xf>
    <xf numFmtId="3" fontId="23" fillId="48" borderId="89" xfId="61" applyNumberFormat="1" applyFont="1" applyFill="1" applyBorder="1" applyAlignment="1">
      <alignment vertical="center"/>
    </xf>
    <xf numFmtId="165" fontId="10" fillId="4" borderId="90" xfId="7" applyNumberFormat="1" applyFont="1" applyFill="1" applyBorder="1" applyAlignment="1">
      <alignment vertical="center"/>
    </xf>
    <xf numFmtId="165" fontId="10" fillId="4" borderId="91" xfId="7" applyNumberFormat="1" applyFont="1" applyFill="1" applyBorder="1" applyAlignment="1">
      <alignment vertical="center"/>
    </xf>
    <xf numFmtId="0" fontId="35" fillId="0" borderId="0" xfId="61" applyNumberFormat="1" applyFont="1" applyFill="1" applyAlignment="1"/>
    <xf numFmtId="0" fontId="33" fillId="0" borderId="0" xfId="25" applyFill="1" applyAlignment="1" applyProtection="1"/>
    <xf numFmtId="165" fontId="23" fillId="48" borderId="64" xfId="61" applyNumberFormat="1" applyFont="1" applyFill="1" applyBorder="1" applyAlignment="1">
      <alignment vertical="center"/>
    </xf>
    <xf numFmtId="165" fontId="23" fillId="48" borderId="69" xfId="61" applyNumberFormat="1" applyFont="1" applyFill="1" applyBorder="1" applyAlignment="1">
      <alignment vertical="center"/>
    </xf>
    <xf numFmtId="0" fontId="23" fillId="48" borderId="92" xfId="61" applyFont="1" applyFill="1" applyBorder="1" applyAlignment="1">
      <alignment vertical="center"/>
    </xf>
    <xf numFmtId="165" fontId="23" fillId="48" borderId="93" xfId="61" applyNumberFormat="1" applyFont="1" applyFill="1" applyBorder="1" applyAlignment="1">
      <alignment vertical="center"/>
    </xf>
    <xf numFmtId="165" fontId="23" fillId="48" borderId="0" xfId="61" applyNumberFormat="1" applyFont="1" applyFill="1" applyBorder="1" applyAlignment="1">
      <alignment vertical="center"/>
    </xf>
    <xf numFmtId="0" fontId="10" fillId="4" borderId="94" xfId="61" applyFont="1" applyFill="1" applyBorder="1" applyAlignment="1">
      <alignment horizontal="left" vertical="center"/>
    </xf>
    <xf numFmtId="165" fontId="10" fillId="4" borderId="95" xfId="7" applyNumberFormat="1" applyFont="1" applyFill="1" applyBorder="1" applyAlignment="1">
      <alignment vertical="center"/>
    </xf>
    <xf numFmtId="165" fontId="10" fillId="4" borderId="96" xfId="7" applyNumberFormat="1" applyFont="1" applyFill="1" applyBorder="1" applyAlignment="1">
      <alignment vertical="center"/>
    </xf>
    <xf numFmtId="0" fontId="11" fillId="0" borderId="0" xfId="61" applyAlignment="1"/>
    <xf numFmtId="0" fontId="10" fillId="3" borderId="72" xfId="61" applyFont="1" applyFill="1" applyBorder="1" applyAlignment="1">
      <alignment horizontal="center"/>
    </xf>
    <xf numFmtId="165" fontId="10" fillId="4" borderId="97" xfId="7" applyNumberFormat="1" applyFont="1" applyFill="1" applyBorder="1" applyAlignment="1">
      <alignment vertical="center"/>
    </xf>
    <xf numFmtId="0" fontId="10" fillId="8" borderId="0" xfId="61" applyFont="1" applyFill="1" applyBorder="1" applyAlignment="1">
      <alignment wrapText="1"/>
    </xf>
    <xf numFmtId="0" fontId="11" fillId="0" borderId="0" xfId="61" applyBorder="1" applyAlignment="1"/>
    <xf numFmtId="0" fontId="4" fillId="0" borderId="0" xfId="6771" applyAlignment="1"/>
    <xf numFmtId="0" fontId="11" fillId="0" borderId="0" xfId="61" applyFont="1" applyBorder="1" applyAlignment="1">
      <alignment horizontal="center"/>
    </xf>
    <xf numFmtId="0" fontId="11" fillId="0" borderId="0" xfId="61" applyBorder="1" applyAlignment="1">
      <alignment horizontal="center"/>
    </xf>
    <xf numFmtId="165" fontId="19" fillId="0" borderId="0" xfId="61" applyNumberFormat="1" applyFont="1" applyBorder="1" applyAlignment="1">
      <alignment horizontal="left"/>
    </xf>
    <xf numFmtId="10" fontId="19" fillId="0" borderId="0" xfId="5" applyNumberFormat="1" applyFont="1" applyBorder="1" applyAlignment="1">
      <alignment horizontal="right"/>
    </xf>
    <xf numFmtId="0" fontId="19" fillId="0" borderId="0" xfId="61" applyFont="1" applyBorder="1" applyAlignment="1">
      <alignment horizontal="left"/>
    </xf>
    <xf numFmtId="0" fontId="11" fillId="0" borderId="100" xfId="61" applyBorder="1" applyAlignment="1"/>
    <xf numFmtId="0" fontId="11" fillId="0" borderId="101" xfId="61" applyBorder="1" applyAlignment="1"/>
    <xf numFmtId="0" fontId="19" fillId="0" borderId="0" xfId="61" applyFont="1" applyAlignment="1"/>
    <xf numFmtId="0" fontId="14" fillId="0" borderId="0" xfId="61" applyFont="1" applyBorder="1" applyAlignment="1"/>
    <xf numFmtId="0" fontId="109" fillId="0" borderId="0" xfId="61" applyFont="1" applyBorder="1" applyAlignment="1"/>
    <xf numFmtId="0" fontId="109" fillId="0" borderId="101" xfId="61" applyFont="1" applyBorder="1" applyAlignment="1"/>
    <xf numFmtId="0" fontId="109" fillId="0" borderId="0" xfId="61" applyFont="1" applyAlignment="1"/>
    <xf numFmtId="0" fontId="109" fillId="0" borderId="102" xfId="61" applyFont="1" applyBorder="1" applyAlignment="1"/>
    <xf numFmtId="0" fontId="11" fillId="0" borderId="0" xfId="61" applyFont="1" applyBorder="1" applyAlignment="1"/>
    <xf numFmtId="0" fontId="11" fillId="0" borderId="0" xfId="61" applyFont="1" applyAlignment="1"/>
    <xf numFmtId="0" fontId="3" fillId="0" borderId="0" xfId="25" applyFont="1" applyFill="1" applyAlignment="1" applyProtection="1"/>
    <xf numFmtId="165" fontId="23" fillId="48" borderId="64" xfId="7" applyNumberFormat="1" applyFont="1" applyFill="1" applyBorder="1" applyAlignment="1">
      <alignment vertical="center"/>
    </xf>
    <xf numFmtId="165" fontId="23" fillId="48" borderId="69" xfId="7" applyNumberFormat="1" applyFont="1" applyFill="1" applyBorder="1" applyAlignment="1">
      <alignment vertical="center"/>
    </xf>
    <xf numFmtId="165" fontId="23" fillId="48" borderId="67" xfId="7" applyNumberFormat="1" applyFont="1" applyFill="1" applyBorder="1" applyAlignment="1">
      <alignment vertical="center"/>
    </xf>
    <xf numFmtId="165" fontId="10" fillId="4" borderId="70" xfId="7" applyNumberFormat="1" applyFont="1" applyFill="1" applyBorder="1" applyAlignment="1">
      <alignment horizontal="left" vertical="center"/>
    </xf>
    <xf numFmtId="0" fontId="20" fillId="0" borderId="0" xfId="61" applyFont="1" applyFill="1" applyBorder="1" applyAlignment="1"/>
    <xf numFmtId="0" fontId="3" fillId="0" borderId="0" xfId="25" applyFont="1" applyFill="1" applyBorder="1" applyAlignment="1" applyProtection="1"/>
    <xf numFmtId="0" fontId="8" fillId="0" borderId="0" xfId="6772" applyFont="1" applyFill="1" applyBorder="1" applyAlignment="1"/>
    <xf numFmtId="0" fontId="11" fillId="0" borderId="0" xfId="6772" applyFont="1" applyFill="1" applyBorder="1">
      <alignment vertical="top"/>
    </xf>
    <xf numFmtId="0" fontId="10" fillId="3" borderId="16" xfId="61" applyFont="1" applyFill="1" applyBorder="1" applyAlignment="1">
      <alignment horizontal="left" vertical="center" wrapText="1"/>
    </xf>
    <xf numFmtId="0" fontId="10" fillId="3" borderId="16" xfId="61" applyFont="1" applyFill="1" applyBorder="1" applyAlignment="1">
      <alignment horizontal="center" vertical="center" wrapText="1"/>
    </xf>
    <xf numFmtId="0" fontId="23" fillId="48" borderId="8" xfId="61" applyFont="1" applyFill="1" applyBorder="1" applyAlignment="1">
      <alignment vertical="center"/>
    </xf>
    <xf numFmtId="165" fontId="23" fillId="48" borderId="8" xfId="7" applyNumberFormat="1" applyFont="1" applyFill="1" applyBorder="1" applyAlignment="1">
      <alignment vertical="center"/>
    </xf>
    <xf numFmtId="165" fontId="23" fillId="4" borderId="17" xfId="7" applyNumberFormat="1" applyFont="1" applyFill="1" applyBorder="1" applyAlignment="1">
      <alignment horizontal="left" vertical="center"/>
    </xf>
    <xf numFmtId="0" fontId="10" fillId="4" borderId="17" xfId="61" applyFont="1" applyFill="1" applyBorder="1" applyAlignment="1">
      <alignment horizontal="left" vertical="center"/>
    </xf>
    <xf numFmtId="165" fontId="10" fillId="4" borderId="17" xfId="7" applyNumberFormat="1" applyFont="1" applyFill="1" applyBorder="1" applyAlignment="1">
      <alignment horizontal="left" vertical="center"/>
    </xf>
    <xf numFmtId="0" fontId="14" fillId="0" borderId="0" xfId="6772" applyFont="1" applyFill="1" applyBorder="1">
      <alignment vertical="top"/>
    </xf>
    <xf numFmtId="0" fontId="8" fillId="0" borderId="0" xfId="6772" applyFont="1" applyFill="1" applyBorder="1">
      <alignment vertical="top"/>
    </xf>
    <xf numFmtId="0" fontId="11" fillId="0" borderId="0" xfId="6772" applyFont="1" applyFill="1">
      <alignment vertical="top"/>
    </xf>
    <xf numFmtId="0" fontId="10" fillId="3" borderId="72" xfId="61" applyFont="1" applyFill="1" applyBorder="1" applyAlignment="1">
      <alignment horizontal="left" vertical="center" wrapText="1"/>
    </xf>
    <xf numFmtId="165" fontId="23" fillId="4" borderId="99" xfId="7" applyNumberFormat="1" applyFont="1" applyFill="1" applyBorder="1" applyAlignment="1">
      <alignment horizontal="left" vertical="center"/>
    </xf>
    <xf numFmtId="165" fontId="23" fillId="4" borderId="103" xfId="7" applyNumberFormat="1" applyFont="1" applyFill="1" applyBorder="1" applyAlignment="1">
      <alignment horizontal="left" vertical="center"/>
    </xf>
    <xf numFmtId="0" fontId="23" fillId="48" borderId="0" xfId="61" applyFont="1" applyFill="1" applyBorder="1" applyAlignment="1">
      <alignment vertical="center"/>
    </xf>
    <xf numFmtId="165" fontId="23" fillId="48" borderId="0" xfId="7" applyNumberFormat="1" applyFont="1" applyFill="1" applyBorder="1" applyAlignment="1">
      <alignment vertical="center"/>
    </xf>
    <xf numFmtId="0" fontId="23" fillId="48" borderId="62" xfId="61" applyFont="1" applyFill="1" applyBorder="1" applyAlignment="1">
      <alignment vertical="center"/>
    </xf>
    <xf numFmtId="165" fontId="23" fillId="48" borderId="62" xfId="7" applyNumberFormat="1" applyFont="1" applyFill="1" applyBorder="1" applyAlignment="1">
      <alignment vertical="center"/>
    </xf>
    <xf numFmtId="165" fontId="23" fillId="4" borderId="104" xfId="7" applyNumberFormat="1" applyFont="1" applyFill="1" applyBorder="1" applyAlignment="1">
      <alignment horizontal="left" vertical="center"/>
    </xf>
    <xf numFmtId="0" fontId="8" fillId="0" borderId="0" xfId="45" applyFont="1" applyFill="1" applyAlignment="1">
      <alignment horizontal="centerContinuous"/>
    </xf>
    <xf numFmtId="0" fontId="4" fillId="0" borderId="0" xfId="45" applyFill="1" applyAlignment="1">
      <alignment horizontal="centerContinuous"/>
    </xf>
    <xf numFmtId="0" fontId="10" fillId="3" borderId="63" xfId="6771" applyFont="1" applyFill="1" applyBorder="1" applyAlignment="1">
      <alignment horizontal="left" vertical="center" wrapText="1"/>
    </xf>
    <xf numFmtId="0" fontId="10" fillId="3" borderId="63" xfId="6771" applyFont="1" applyFill="1" applyBorder="1" applyAlignment="1">
      <alignment horizontal="center" vertical="center" wrapText="1"/>
    </xf>
    <xf numFmtId="0" fontId="23" fillId="48" borderId="64" xfId="6771" applyFont="1" applyFill="1" applyBorder="1" applyAlignment="1">
      <alignment horizontal="left" vertical="center"/>
    </xf>
    <xf numFmtId="3" fontId="23" fillId="48" borderId="84" xfId="6771" applyNumberFormat="1" applyFont="1" applyFill="1" applyBorder="1" applyAlignment="1">
      <alignment vertical="center"/>
    </xf>
    <xf numFmtId="3" fontId="23" fillId="4" borderId="84" xfId="6771" applyNumberFormat="1" applyFont="1" applyFill="1" applyBorder="1" applyAlignment="1">
      <alignment vertical="center"/>
    </xf>
    <xf numFmtId="0" fontId="10" fillId="4" borderId="105" xfId="6771" applyFont="1" applyFill="1" applyBorder="1" applyAlignment="1">
      <alignment horizontal="left" vertical="center"/>
    </xf>
    <xf numFmtId="3" fontId="10" fillId="4" borderId="105" xfId="6771" applyNumberFormat="1" applyFont="1" applyFill="1" applyBorder="1" applyAlignment="1">
      <alignment horizontal="right" vertical="center"/>
    </xf>
    <xf numFmtId="0" fontId="4" fillId="0" borderId="0" xfId="45" applyFill="1" applyAlignment="1"/>
    <xf numFmtId="3" fontId="4" fillId="0" borderId="0" xfId="45" applyNumberFormat="1" applyFill="1" applyAlignment="1"/>
    <xf numFmtId="3" fontId="23" fillId="48" borderId="0" xfId="6771" applyNumberFormat="1" applyFont="1" applyFill="1" applyBorder="1" applyAlignment="1">
      <alignment vertical="center"/>
    </xf>
    <xf numFmtId="0" fontId="23" fillId="4" borderId="105" xfId="6771" applyFont="1" applyFill="1" applyBorder="1" applyAlignment="1">
      <alignment horizontal="left" vertical="center"/>
    </xf>
    <xf numFmtId="0" fontId="23" fillId="48" borderId="69" xfId="6771" applyFont="1" applyFill="1" applyBorder="1" applyAlignment="1">
      <alignment horizontal="left" vertical="center"/>
    </xf>
    <xf numFmtId="0" fontId="23" fillId="48" borderId="0" xfId="6771" applyFont="1" applyFill="1" applyBorder="1" applyAlignment="1">
      <alignment horizontal="left" vertical="center"/>
    </xf>
    <xf numFmtId="3" fontId="23" fillId="0" borderId="0" xfId="6771" applyNumberFormat="1" applyFont="1" applyFill="1" applyBorder="1" applyAlignment="1">
      <alignment vertical="center"/>
    </xf>
    <xf numFmtId="3" fontId="11" fillId="0" borderId="0" xfId="6771" applyNumberFormat="1" applyFont="1" applyFill="1" applyBorder="1" applyAlignment="1">
      <alignment horizontal="center"/>
    </xf>
    <xf numFmtId="3" fontId="4" fillId="0" borderId="0" xfId="6771" applyNumberFormat="1" applyAlignment="1"/>
    <xf numFmtId="0" fontId="11" fillId="0" borderId="0" xfId="54" applyAlignment="1"/>
    <xf numFmtId="0" fontId="33" fillId="0" borderId="0" xfId="25" applyFont="1" applyFill="1" applyAlignment="1" applyProtection="1">
      <alignment horizontal="centerContinuous" wrapText="1"/>
    </xf>
    <xf numFmtId="0" fontId="11" fillId="0" borderId="0" xfId="54" applyFont="1" applyFill="1" applyAlignment="1">
      <alignment horizontal="centerContinuous" wrapText="1"/>
    </xf>
    <xf numFmtId="0" fontId="3" fillId="0" borderId="0" xfId="3" applyFill="1" applyAlignment="1" applyProtection="1">
      <alignment horizontal="center" wrapText="1"/>
    </xf>
    <xf numFmtId="0" fontId="11" fillId="0" borderId="46" xfId="54" applyBorder="1" applyAlignment="1"/>
    <xf numFmtId="0" fontId="10" fillId="3" borderId="72" xfId="54" applyFont="1" applyFill="1" applyBorder="1" applyAlignment="1">
      <alignment horizontal="left" vertical="center"/>
    </xf>
    <xf numFmtId="0" fontId="10" fillId="3" borderId="72" xfId="54" applyFont="1" applyFill="1" applyBorder="1" applyAlignment="1">
      <alignment horizontal="center" vertical="center"/>
    </xf>
    <xf numFmtId="0" fontId="23" fillId="48" borderId="69" xfId="54" applyFont="1" applyFill="1" applyBorder="1" applyAlignment="1">
      <alignment vertical="center"/>
    </xf>
    <xf numFmtId="3" fontId="23" fillId="48" borderId="69" xfId="54" applyNumberFormat="1" applyFont="1" applyFill="1" applyBorder="1" applyAlignment="1">
      <alignment vertical="center"/>
    </xf>
    <xf numFmtId="0" fontId="23" fillId="48" borderId="67" xfId="54" applyFont="1" applyFill="1" applyBorder="1" applyAlignment="1">
      <alignment vertical="center"/>
    </xf>
    <xf numFmtId="3" fontId="23" fillId="48" borderId="89" xfId="54" applyNumberFormat="1" applyFont="1" applyFill="1" applyBorder="1" applyAlignment="1">
      <alignment vertical="center"/>
    </xf>
    <xf numFmtId="0" fontId="10" fillId="4" borderId="106" xfId="54" applyFont="1" applyFill="1" applyBorder="1" applyAlignment="1">
      <alignment horizontal="left" vertical="center"/>
    </xf>
    <xf numFmtId="165" fontId="10" fillId="4" borderId="107" xfId="7" applyNumberFormat="1" applyFont="1" applyFill="1" applyBorder="1" applyAlignment="1">
      <alignment vertical="center"/>
    </xf>
    <xf numFmtId="0" fontId="11" fillId="0" borderId="108" xfId="54" applyBorder="1" applyAlignment="1"/>
    <xf numFmtId="0" fontId="10" fillId="14" borderId="111" xfId="54" applyFont="1" applyFill="1" applyBorder="1" applyAlignment="1">
      <alignment horizontal="center" vertical="center" wrapText="1"/>
    </xf>
    <xf numFmtId="0" fontId="10" fillId="14" borderId="90" xfId="54" applyFont="1" applyFill="1" applyBorder="1" applyAlignment="1">
      <alignment horizontal="center" vertical="center" wrapText="1"/>
    </xf>
    <xf numFmtId="0" fontId="23" fillId="0" borderId="112" xfId="54" applyFont="1" applyFill="1" applyBorder="1" applyAlignment="1">
      <alignment horizontal="left" vertical="center"/>
    </xf>
    <xf numFmtId="0" fontId="23" fillId="48" borderId="64" xfId="54" applyFont="1" applyFill="1" applyBorder="1" applyAlignment="1">
      <alignment vertical="center"/>
    </xf>
    <xf numFmtId="0" fontId="10" fillId="4" borderId="113" xfId="54" applyFont="1" applyFill="1" applyBorder="1" applyAlignment="1">
      <alignment horizontal="left" vertical="center"/>
    </xf>
    <xf numFmtId="165" fontId="10" fillId="4" borderId="113" xfId="7" applyNumberFormat="1" applyFont="1" applyFill="1" applyBorder="1" applyAlignment="1">
      <alignment horizontal="left" vertical="center"/>
    </xf>
    <xf numFmtId="0" fontId="20" fillId="48" borderId="0" xfId="54" applyFont="1" applyFill="1" applyBorder="1" applyAlignment="1">
      <alignment vertical="center"/>
    </xf>
    <xf numFmtId="0" fontId="110" fillId="0" borderId="0" xfId="54" applyFont="1" applyFill="1" applyBorder="1" applyAlignment="1">
      <alignment wrapText="1"/>
    </xf>
    <xf numFmtId="0" fontId="111" fillId="0" borderId="46" xfId="54" applyFont="1" applyFill="1" applyBorder="1" applyAlignment="1">
      <alignment horizontal="center" wrapText="1"/>
    </xf>
    <xf numFmtId="0" fontId="110" fillId="0" borderId="46" xfId="54" applyFont="1" applyFill="1" applyBorder="1" applyAlignment="1">
      <alignment wrapText="1"/>
    </xf>
    <xf numFmtId="0" fontId="10" fillId="3" borderId="72" xfId="54" applyFont="1" applyFill="1" applyBorder="1" applyAlignment="1">
      <alignment horizontal="center" vertical="center" wrapText="1"/>
    </xf>
    <xf numFmtId="165" fontId="23" fillId="48" borderId="64" xfId="1" applyNumberFormat="1" applyFont="1" applyFill="1" applyBorder="1" applyAlignment="1">
      <alignment vertical="center"/>
    </xf>
    <xf numFmtId="165" fontId="23" fillId="48" borderId="69" xfId="1" applyNumberFormat="1" applyFont="1" applyFill="1" applyBorder="1" applyAlignment="1">
      <alignment vertical="center"/>
    </xf>
    <xf numFmtId="165" fontId="23" fillId="48" borderId="67" xfId="1" applyNumberFormat="1" applyFont="1" applyFill="1" applyBorder="1" applyAlignment="1">
      <alignment vertical="center"/>
    </xf>
    <xf numFmtId="165" fontId="10" fillId="4" borderId="113" xfId="1" applyNumberFormat="1" applyFont="1" applyFill="1" applyBorder="1" applyAlignment="1">
      <alignment horizontal="left" vertical="center"/>
    </xf>
    <xf numFmtId="0" fontId="35" fillId="48" borderId="0" xfId="54" applyFont="1" applyFill="1" applyBorder="1" applyAlignment="1">
      <alignment vertical="center"/>
    </xf>
    <xf numFmtId="0" fontId="10" fillId="3" borderId="72" xfId="54" applyFont="1" applyFill="1" applyBorder="1" applyAlignment="1">
      <alignment horizontal="left"/>
    </xf>
    <xf numFmtId="0" fontId="10" fillId="3" borderId="63" xfId="54" applyFont="1" applyFill="1" applyBorder="1" applyAlignment="1">
      <alignment horizontal="center" vertical="center" wrapText="1"/>
    </xf>
    <xf numFmtId="3" fontId="23" fillId="48" borderId="64" xfId="54" applyNumberFormat="1" applyFont="1" applyFill="1" applyBorder="1" applyAlignment="1">
      <alignment vertical="center"/>
    </xf>
    <xf numFmtId="3" fontId="23" fillId="48" borderId="65" xfId="54" applyNumberFormat="1" applyFont="1" applyFill="1" applyBorder="1" applyAlignment="1">
      <alignment vertical="center"/>
    </xf>
    <xf numFmtId="0" fontId="10" fillId="4" borderId="114" xfId="54" applyFont="1" applyFill="1" applyBorder="1" applyAlignment="1">
      <alignment horizontal="left" vertical="center"/>
    </xf>
    <xf numFmtId="165" fontId="10" fillId="4" borderId="114" xfId="7" applyNumberFormat="1" applyFont="1" applyFill="1" applyBorder="1" applyAlignment="1">
      <alignment vertical="center"/>
    </xf>
    <xf numFmtId="0" fontId="111" fillId="0" borderId="46" xfId="54" applyFont="1" applyFill="1" applyBorder="1" applyAlignment="1"/>
    <xf numFmtId="0" fontId="8" fillId="3" borderId="72" xfId="54" applyFont="1" applyFill="1" applyBorder="1" applyAlignment="1">
      <alignment horizontal="left"/>
    </xf>
    <xf numFmtId="0" fontId="8" fillId="3" borderId="63" xfId="54" applyFont="1" applyFill="1" applyBorder="1" applyAlignment="1">
      <alignment horizontal="center" vertical="center" wrapText="1"/>
    </xf>
    <xf numFmtId="0" fontId="10" fillId="14" borderId="115" xfId="54" applyFont="1" applyFill="1" applyBorder="1" applyAlignment="1">
      <alignment horizontal="center"/>
    </xf>
    <xf numFmtId="0" fontId="10" fillId="14" borderId="115" xfId="54" applyFont="1" applyFill="1" applyBorder="1" applyAlignment="1">
      <alignment horizontal="right"/>
    </xf>
    <xf numFmtId="0" fontId="23" fillId="48" borderId="116" xfId="54" applyFont="1" applyFill="1" applyBorder="1" applyAlignment="1"/>
    <xf numFmtId="181" fontId="23" fillId="48" borderId="116" xfId="7" applyNumberFormat="1" applyFont="1" applyFill="1" applyBorder="1" applyAlignment="1">
      <alignment horizontal="right"/>
    </xf>
    <xf numFmtId="165" fontId="11" fillId="0" borderId="0" xfId="54" applyNumberFormat="1" applyAlignment="1"/>
    <xf numFmtId="0" fontId="23" fillId="48" borderId="8" xfId="54" applyFont="1" applyFill="1" applyBorder="1" applyAlignment="1"/>
    <xf numFmtId="181" fontId="23" fillId="48" borderId="8" xfId="7" applyNumberFormat="1" applyFont="1" applyFill="1" applyBorder="1" applyAlignment="1">
      <alignment horizontal="right"/>
    </xf>
    <xf numFmtId="0" fontId="10" fillId="4" borderId="16" xfId="54" applyFont="1" applyFill="1" applyBorder="1" applyAlignment="1">
      <alignment horizontal="left"/>
    </xf>
    <xf numFmtId="165" fontId="10" fillId="4" borderId="16" xfId="7" applyNumberFormat="1" applyFont="1" applyFill="1" applyBorder="1" applyAlignment="1">
      <alignment horizontal="right"/>
    </xf>
    <xf numFmtId="0" fontId="23" fillId="0" borderId="0" xfId="54" applyFont="1" applyAlignment="1"/>
    <xf numFmtId="165" fontId="23" fillId="0" borderId="0" xfId="7" applyNumberFormat="1" applyFont="1" applyAlignment="1">
      <alignment horizontal="right"/>
    </xf>
    <xf numFmtId="0" fontId="10" fillId="5" borderId="117" xfId="54" applyFont="1" applyFill="1" applyBorder="1" applyAlignment="1">
      <alignment horizontal="center"/>
    </xf>
    <xf numFmtId="165" fontId="10" fillId="5" borderId="117" xfId="7" applyNumberFormat="1" applyFont="1" applyFill="1" applyBorder="1" applyAlignment="1">
      <alignment horizontal="right"/>
    </xf>
    <xf numFmtId="0" fontId="23" fillId="48" borderId="8" xfId="54" quotePrefix="1" applyFont="1" applyFill="1" applyBorder="1" applyAlignment="1"/>
    <xf numFmtId="0" fontId="4" fillId="0" borderId="0" xfId="54" applyFont="1" applyAlignment="1"/>
    <xf numFmtId="0" fontId="4" fillId="0" borderId="0" xfId="34"/>
    <xf numFmtId="0" fontId="10" fillId="3" borderId="16" xfId="6771" applyFont="1" applyFill="1" applyBorder="1" applyAlignment="1">
      <alignment horizontal="left" vertical="center" wrapText="1"/>
    </xf>
    <xf numFmtId="0" fontId="10" fillId="3" borderId="16" xfId="6771" applyFont="1" applyFill="1" applyBorder="1" applyAlignment="1">
      <alignment horizontal="center" vertical="center" wrapText="1"/>
    </xf>
    <xf numFmtId="0" fontId="10" fillId="5" borderId="8" xfId="54" applyFont="1" applyFill="1" applyBorder="1" applyAlignment="1">
      <alignment horizontal="center"/>
    </xf>
    <xf numFmtId="0" fontId="10" fillId="5" borderId="8" xfId="54" applyFont="1" applyFill="1" applyBorder="1" applyAlignment="1">
      <alignment horizontal="right"/>
    </xf>
    <xf numFmtId="165" fontId="10" fillId="5" borderId="8" xfId="7" applyNumberFormat="1" applyFont="1" applyFill="1" applyBorder="1" applyAlignment="1">
      <alignment horizontal="right"/>
    </xf>
    <xf numFmtId="0" fontId="10" fillId="12" borderId="72" xfId="54" applyFont="1" applyFill="1" applyBorder="1" applyAlignment="1">
      <alignment horizontal="left"/>
    </xf>
    <xf numFmtId="0" fontId="10" fillId="12" borderId="72" xfId="54" applyFont="1" applyFill="1" applyBorder="1" applyAlignment="1">
      <alignment horizontal="center" vertical="center" wrapText="1"/>
    </xf>
    <xf numFmtId="0" fontId="15" fillId="46" borderId="0" xfId="54" applyFont="1" applyFill="1" applyBorder="1" applyAlignment="1">
      <alignment horizontal="center"/>
    </xf>
    <xf numFmtId="0" fontId="15" fillId="46" borderId="0" xfId="54" applyFont="1" applyFill="1" applyBorder="1" applyAlignment="1">
      <alignment horizontal="right"/>
    </xf>
    <xf numFmtId="0" fontId="11" fillId="0" borderId="0" xfId="54" applyAlignment="1">
      <alignment horizontal="right"/>
    </xf>
    <xf numFmtId="0" fontId="23" fillId="48" borderId="69" xfId="54" applyFont="1" applyFill="1" applyBorder="1" applyAlignment="1"/>
    <xf numFmtId="165" fontId="23" fillId="48" borderId="69" xfId="7" applyNumberFormat="1" applyFont="1" applyFill="1" applyBorder="1" applyAlignment="1">
      <alignment horizontal="right"/>
    </xf>
    <xf numFmtId="165" fontId="0" fillId="0" borderId="0" xfId="7" applyNumberFormat="1" applyFont="1" applyAlignment="1">
      <alignment horizontal="right"/>
    </xf>
    <xf numFmtId="0" fontId="23" fillId="49" borderId="63" xfId="54" applyFont="1" applyFill="1" applyBorder="1" applyAlignment="1">
      <alignment horizontal="left"/>
    </xf>
    <xf numFmtId="165" fontId="23" fillId="49" borderId="63" xfId="7" applyNumberFormat="1" applyFont="1" applyFill="1" applyBorder="1" applyAlignment="1">
      <alignment horizontal="right"/>
    </xf>
    <xf numFmtId="165" fontId="15" fillId="46" borderId="0" xfId="7" applyNumberFormat="1" applyFont="1" applyFill="1" applyBorder="1" applyAlignment="1">
      <alignment horizontal="right"/>
    </xf>
    <xf numFmtId="0" fontId="23" fillId="48" borderId="69" xfId="54" quotePrefix="1" applyFont="1" applyFill="1" applyBorder="1" applyAlignment="1"/>
    <xf numFmtId="0" fontId="23" fillId="48" borderId="0" xfId="54" applyFont="1" applyFill="1" applyBorder="1" applyAlignment="1"/>
    <xf numFmtId="165" fontId="23" fillId="48" borderId="0" xfId="7" applyNumberFormat="1" applyFont="1" applyFill="1" applyBorder="1" applyAlignment="1">
      <alignment horizontal="right"/>
    </xf>
    <xf numFmtId="0" fontId="23" fillId="49" borderId="118" xfId="54" applyFont="1" applyFill="1" applyBorder="1" applyAlignment="1">
      <alignment horizontal="left"/>
    </xf>
    <xf numFmtId="165" fontId="23" fillId="49" borderId="118" xfId="7" applyNumberFormat="1" applyFont="1" applyFill="1" applyBorder="1" applyAlignment="1">
      <alignment horizontal="right"/>
    </xf>
    <xf numFmtId="0" fontId="11" fillId="0" borderId="0" xfId="0" applyFont="1" applyBorder="1" applyAlignment="1"/>
    <xf numFmtId="0" fontId="10" fillId="3" borderId="72" xfId="0" applyFont="1" applyFill="1" applyBorder="1" applyAlignment="1">
      <alignment horizontal="left"/>
    </xf>
    <xf numFmtId="0" fontId="10" fillId="3" borderId="72" xfId="0" applyFont="1" applyFill="1" applyBorder="1" applyAlignment="1">
      <alignment horizontal="center"/>
    </xf>
    <xf numFmtId="0" fontId="10" fillId="46" borderId="0" xfId="0" applyFont="1" applyFill="1" applyBorder="1" applyAlignment="1">
      <alignment horizontal="left"/>
    </xf>
    <xf numFmtId="0" fontId="10" fillId="46" borderId="0" xfId="0" applyFont="1" applyFill="1" applyBorder="1" applyAlignment="1">
      <alignment horizontal="center"/>
    </xf>
    <xf numFmtId="17" fontId="23" fillId="48" borderId="69" xfId="0" applyNumberFormat="1" applyFont="1" applyFill="1" applyBorder="1" applyAlignment="1">
      <alignment horizontal="left" vertical="center"/>
    </xf>
    <xf numFmtId="165" fontId="23" fillId="48" borderId="69" xfId="1" quotePrefix="1" applyNumberFormat="1" applyFont="1" applyFill="1" applyBorder="1" applyAlignment="1">
      <alignment vertical="center"/>
    </xf>
    <xf numFmtId="165" fontId="23" fillId="4" borderId="71" xfId="1" applyNumberFormat="1" applyFont="1" applyFill="1" applyBorder="1" applyAlignment="1">
      <alignment horizontal="right"/>
    </xf>
    <xf numFmtId="0" fontId="10" fillId="4" borderId="63" xfId="0" applyFont="1" applyFill="1" applyBorder="1" applyAlignment="1">
      <alignment horizontal="left"/>
    </xf>
    <xf numFmtId="165" fontId="10" fillId="4" borderId="63" xfId="1" applyNumberFormat="1" applyFont="1" applyFill="1" applyBorder="1" applyAlignment="1">
      <alignment horizontal="right"/>
    </xf>
    <xf numFmtId="0" fontId="22" fillId="0" borderId="0" xfId="0" applyFont="1" applyBorder="1" applyAlignment="1"/>
    <xf numFmtId="182" fontId="22" fillId="0" borderId="0" xfId="0" applyNumberFormat="1" applyFont="1" applyBorder="1" applyAlignment="1"/>
    <xf numFmtId="182" fontId="21" fillId="0" borderId="0" xfId="0" applyNumberFormat="1" applyFont="1" applyBorder="1" applyAlignment="1"/>
    <xf numFmtId="0" fontId="11" fillId="0" borderId="116" xfId="0" applyFont="1" applyFill="1" applyBorder="1" applyAlignment="1"/>
    <xf numFmtId="182" fontId="11" fillId="0" borderId="116" xfId="0" applyNumberFormat="1" applyFont="1" applyFill="1" applyBorder="1" applyAlignment="1"/>
    <xf numFmtId="182" fontId="8" fillId="0" borderId="116" xfId="0" applyNumberFormat="1" applyFont="1" applyFill="1" applyBorder="1" applyAlignment="1"/>
    <xf numFmtId="182" fontId="11" fillId="0" borderId="0" xfId="0" applyNumberFormat="1" applyFont="1" applyBorder="1" applyAlignment="1"/>
    <xf numFmtId="182" fontId="8" fillId="0" borderId="0" xfId="0" applyNumberFormat="1" applyFont="1" applyBorder="1" applyAlignment="1"/>
    <xf numFmtId="0" fontId="10" fillId="46" borderId="76" xfId="0" applyFont="1" applyFill="1" applyBorder="1" applyAlignment="1">
      <alignment horizontal="left"/>
    </xf>
    <xf numFmtId="0" fontId="10" fillId="46" borderId="76" xfId="0" applyFont="1" applyFill="1" applyBorder="1" applyAlignment="1">
      <alignment horizontal="center"/>
    </xf>
    <xf numFmtId="0" fontId="4" fillId="0" borderId="0" xfId="0" applyFont="1" applyBorder="1" applyAlignment="1"/>
    <xf numFmtId="182" fontId="4" fillId="0" borderId="0" xfId="0" applyNumberFormat="1" applyFont="1" applyBorder="1" applyAlignment="1"/>
    <xf numFmtId="182" fontId="15" fillId="0" borderId="0" xfId="0" applyNumberFormat="1" applyFont="1" applyBorder="1" applyAlignment="1"/>
    <xf numFmtId="0" fontId="10" fillId="3" borderId="63" xfId="0" applyFont="1" applyFill="1" applyBorder="1" applyAlignment="1">
      <alignment horizontal="left"/>
    </xf>
    <xf numFmtId="165" fontId="10" fillId="3" borderId="63" xfId="1" applyNumberFormat="1" applyFont="1" applyFill="1" applyBorder="1" applyAlignment="1">
      <alignment horizontal="right"/>
    </xf>
    <xf numFmtId="0" fontId="8" fillId="0" borderId="119" xfId="0" applyFont="1" applyFill="1" applyBorder="1" applyAlignment="1"/>
    <xf numFmtId="0" fontId="11" fillId="0" borderId="119" xfId="0" applyFont="1" applyFill="1" applyBorder="1" applyAlignment="1"/>
    <xf numFmtId="0" fontId="20" fillId="0" borderId="0" xfId="0" applyFont="1" applyBorder="1" applyAlignment="1"/>
    <xf numFmtId="0" fontId="20" fillId="0" borderId="0" xfId="61" applyFont="1" applyBorder="1">
      <alignment vertical="top"/>
    </xf>
    <xf numFmtId="165" fontId="11" fillId="0" borderId="0" xfId="61" applyNumberFormat="1" applyFont="1" applyBorder="1" applyAlignment="1"/>
    <xf numFmtId="0" fontId="11" fillId="0" borderId="0" xfId="0" applyFont="1" applyFill="1" applyBorder="1" applyAlignment="1"/>
    <xf numFmtId="0" fontId="10" fillId="4" borderId="118" xfId="0" applyFont="1" applyFill="1" applyBorder="1" applyAlignment="1">
      <alignment horizontal="left"/>
    </xf>
    <xf numFmtId="165" fontId="10" fillId="4" borderId="118" xfId="1" applyNumberFormat="1" applyFont="1" applyFill="1" applyBorder="1" applyAlignment="1">
      <alignment horizontal="right"/>
    </xf>
    <xf numFmtId="165" fontId="11" fillId="0" borderId="0" xfId="61" applyNumberFormat="1" applyAlignment="1"/>
    <xf numFmtId="3" fontId="12" fillId="3" borderId="6" xfId="13" applyFont="1" applyFill="1" applyAlignment="1">
      <alignment horizontal="left" wrapText="1"/>
    </xf>
    <xf numFmtId="3" fontId="12" fillId="3" borderId="6" xfId="13" applyFont="1" applyFill="1" applyAlignment="1">
      <alignment horizontal="center" vertical="center" wrapText="1"/>
    </xf>
    <xf numFmtId="3" fontId="12" fillId="5" borderId="6" xfId="13" applyFont="1" applyFill="1" applyAlignment="1">
      <alignment horizontal="center" vertical="top" wrapText="1"/>
    </xf>
    <xf numFmtId="0" fontId="23" fillId="2" borderId="120" xfId="4" applyFont="1" applyFill="1" applyBorder="1" applyAlignment="1"/>
    <xf numFmtId="167" fontId="4" fillId="2" borderId="120" xfId="0" applyNumberFormat="1" applyFont="1" applyFill="1" applyBorder="1" applyAlignment="1"/>
    <xf numFmtId="167" fontId="15" fillId="11" borderId="120" xfId="0" applyNumberFormat="1" applyFont="1" applyFill="1" applyBorder="1" applyAlignment="1"/>
    <xf numFmtId="167" fontId="15" fillId="11" borderId="121" xfId="0" applyNumberFormat="1" applyFont="1" applyFill="1" applyBorder="1" applyAlignment="1"/>
    <xf numFmtId="167" fontId="15" fillId="11" borderId="122" xfId="0" applyNumberFormat="1" applyFont="1" applyFill="1" applyBorder="1" applyAlignment="1"/>
    <xf numFmtId="167" fontId="29" fillId="2" borderId="120" xfId="0" applyNumberFormat="1" applyFont="1" applyFill="1" applyBorder="1" applyAlignment="1"/>
    <xf numFmtId="0" fontId="102" fillId="2" borderId="120" xfId="4" applyFont="1" applyFill="1" applyBorder="1" applyAlignment="1"/>
    <xf numFmtId="167" fontId="15" fillId="11" borderId="122" xfId="0" applyNumberFormat="1" applyFont="1" applyFill="1" applyBorder="1" applyAlignment="1">
      <alignment horizontal="right"/>
    </xf>
    <xf numFmtId="0" fontId="23" fillId="2" borderId="0" xfId="4" applyFont="1" applyFill="1" applyBorder="1" applyAlignment="1"/>
    <xf numFmtId="167" fontId="23" fillId="2" borderId="0" xfId="4" applyNumberFormat="1" applyFont="1" applyFill="1" applyBorder="1" applyAlignment="1"/>
    <xf numFmtId="167" fontId="10" fillId="2" borderId="0" xfId="4" applyNumberFormat="1" applyFont="1" applyFill="1" applyBorder="1" applyAlignment="1"/>
    <xf numFmtId="0" fontId="20" fillId="2" borderId="123" xfId="4" applyFont="1" applyFill="1" applyBorder="1" applyAlignment="1"/>
    <xf numFmtId="167" fontId="23" fillId="2" borderId="123" xfId="4" applyNumberFormat="1" applyFont="1" applyFill="1" applyBorder="1" applyAlignment="1"/>
    <xf numFmtId="167" fontId="10" fillId="2" borderId="123" xfId="4" applyNumberFormat="1" applyFont="1" applyFill="1" applyBorder="1" applyAlignment="1"/>
    <xf numFmtId="3" fontId="12" fillId="5" borderId="6" xfId="13" applyFont="1" applyFill="1" applyAlignment="1">
      <alignment horizontal="center" wrapText="1"/>
    </xf>
    <xf numFmtId="0" fontId="20" fillId="2" borderId="0" xfId="4" applyFont="1" applyFill="1" applyAlignment="1"/>
    <xf numFmtId="0" fontId="102" fillId="2" borderId="120" xfId="4" applyFont="1" applyFill="1" applyBorder="1" applyAlignment="1">
      <alignment horizontal="left" wrapText="1"/>
    </xf>
    <xf numFmtId="0" fontId="23" fillId="2" borderId="120" xfId="4" applyFont="1" applyFill="1" applyBorder="1" applyAlignment="1">
      <alignment wrapText="1"/>
    </xf>
    <xf numFmtId="167" fontId="4" fillId="2" borderId="124" xfId="0" applyNumberFormat="1" applyFont="1" applyFill="1" applyBorder="1" applyAlignment="1"/>
    <xf numFmtId="167" fontId="15" fillId="11" borderId="124" xfId="0" applyNumberFormat="1" applyFont="1" applyFill="1" applyBorder="1" applyAlignment="1"/>
    <xf numFmtId="167" fontId="15" fillId="11" borderId="125" xfId="0" applyNumberFormat="1" applyFont="1" applyFill="1" applyBorder="1" applyAlignment="1"/>
    <xf numFmtId="0" fontId="10" fillId="4" borderId="0" xfId="4" applyFont="1" applyFill="1" applyBorder="1" applyAlignment="1"/>
    <xf numFmtId="167" fontId="15" fillId="6" borderId="5" xfId="12"/>
    <xf numFmtId="167" fontId="15" fillId="6" borderId="0" xfId="0" applyNumberFormat="1" applyFont="1" applyFill="1" applyBorder="1" applyAlignment="1"/>
    <xf numFmtId="167" fontId="15" fillId="6" borderId="112" xfId="12" applyBorder="1"/>
    <xf numFmtId="167" fontId="15" fillId="6" borderId="126" xfId="12" applyBorder="1"/>
    <xf numFmtId="3" fontId="12" fillId="3" borderId="6" xfId="13" applyFont="1" applyFill="1" applyAlignment="1">
      <alignment horizontal="left" vertical="center" wrapText="1"/>
    </xf>
    <xf numFmtId="3" fontId="12" fillId="3" borderId="6" xfId="13" applyFont="1" applyFill="1" applyAlignment="1">
      <alignment horizontal="center" wrapText="1"/>
    </xf>
    <xf numFmtId="171" fontId="11" fillId="2" borderId="120" xfId="0" applyNumberFormat="1" applyFont="1" applyFill="1" applyBorder="1" applyAlignment="1"/>
    <xf numFmtId="3" fontId="11" fillId="2" borderId="120" xfId="0" applyNumberFormat="1" applyFont="1" applyFill="1" applyBorder="1" applyAlignment="1">
      <alignment horizontal="right"/>
    </xf>
    <xf numFmtId="171" fontId="8" fillId="11" borderId="120" xfId="0" applyNumberFormat="1" applyFont="1" applyFill="1" applyBorder="1" applyAlignment="1"/>
    <xf numFmtId="183" fontId="8" fillId="2" borderId="120" xfId="0" applyNumberFormat="1" applyFont="1" applyFill="1" applyBorder="1" applyAlignment="1"/>
    <xf numFmtId="3" fontId="11" fillId="2" borderId="120" xfId="0" applyNumberFormat="1" applyFont="1" applyFill="1" applyBorder="1" applyAlignment="1"/>
    <xf numFmtId="171" fontId="11" fillId="2" borderId="120" xfId="0" applyNumberFormat="1" applyFont="1" applyFill="1" applyBorder="1" applyAlignment="1">
      <alignment horizontal="right"/>
    </xf>
    <xf numFmtId="0" fontId="23" fillId="0" borderId="0" xfId="4" applyFont="1" applyFill="1" applyBorder="1" applyAlignment="1"/>
    <xf numFmtId="171" fontId="23" fillId="0" borderId="0" xfId="4" applyNumberFormat="1" applyFont="1" applyFill="1" applyBorder="1" applyAlignment="1"/>
    <xf numFmtId="171" fontId="10" fillId="0" borderId="0" xfId="4" applyNumberFormat="1" applyFont="1" applyFill="1" applyBorder="1" applyAlignment="1"/>
    <xf numFmtId="175" fontId="20" fillId="0" borderId="0" xfId="4" applyNumberFormat="1" applyFont="1" applyBorder="1" applyAlignment="1"/>
    <xf numFmtId="171" fontId="23" fillId="0" borderId="0" xfId="4" applyNumberFormat="1" applyFont="1" applyAlignment="1"/>
    <xf numFmtId="171" fontId="10" fillId="0" borderId="0" xfId="4" applyNumberFormat="1" applyFont="1" applyBorder="1" applyAlignment="1"/>
    <xf numFmtId="171" fontId="23" fillId="2" borderId="120" xfId="4" applyNumberFormat="1" applyFont="1" applyFill="1" applyBorder="1" applyAlignment="1"/>
    <xf numFmtId="3" fontId="23" fillId="2" borderId="120" xfId="4" applyNumberFormat="1" applyFont="1" applyFill="1" applyBorder="1" applyAlignment="1"/>
    <xf numFmtId="171" fontId="10" fillId="4" borderId="120" xfId="4" applyNumberFormat="1" applyFont="1" applyFill="1" applyBorder="1" applyAlignment="1"/>
    <xf numFmtId="183" fontId="10" fillId="2" borderId="120" xfId="4" applyNumberFormat="1" applyFont="1" applyFill="1" applyBorder="1" applyAlignment="1"/>
    <xf numFmtId="175" fontId="23" fillId="0" borderId="0" xfId="4" applyNumberFormat="1" applyFont="1" applyBorder="1" applyAlignment="1"/>
    <xf numFmtId="171" fontId="23" fillId="0" borderId="0" xfId="4" applyNumberFormat="1" applyFont="1" applyBorder="1" applyAlignment="1"/>
    <xf numFmtId="171" fontId="23" fillId="2" borderId="0" xfId="4" applyNumberFormat="1" applyFont="1" applyFill="1" applyBorder="1" applyAlignment="1">
      <alignment horizontal="right"/>
    </xf>
    <xf numFmtId="171" fontId="10" fillId="4" borderId="0" xfId="4" applyNumberFormat="1" applyFont="1" applyFill="1" applyBorder="1" applyAlignment="1"/>
    <xf numFmtId="183" fontId="10" fillId="2" borderId="0" xfId="4" applyNumberFormat="1" applyFont="1" applyFill="1" applyBorder="1" applyAlignment="1"/>
    <xf numFmtId="175" fontId="43" fillId="0" borderId="0" xfId="4" applyNumberFormat="1" applyFont="1" applyBorder="1" applyAlignment="1"/>
    <xf numFmtId="171" fontId="23" fillId="0" borderId="0" xfId="4" applyNumberFormat="1" applyFont="1" applyAlignment="1">
      <alignment horizontal="center"/>
    </xf>
    <xf numFmtId="171" fontId="23" fillId="0" borderId="0" xfId="4" applyNumberFormat="1" applyFont="1" applyBorder="1" applyAlignment="1">
      <alignment horizontal="center"/>
    </xf>
    <xf numFmtId="0" fontId="102" fillId="2" borderId="120" xfId="4" applyFont="1" applyFill="1" applyBorder="1" applyAlignment="1">
      <alignment wrapText="1"/>
    </xf>
    <xf numFmtId="0" fontId="23" fillId="2" borderId="124" xfId="4" applyFont="1" applyFill="1" applyBorder="1" applyAlignment="1"/>
    <xf numFmtId="171" fontId="23" fillId="2" borderId="124" xfId="4" applyNumberFormat="1" applyFont="1" applyFill="1" applyBorder="1" applyAlignment="1"/>
    <xf numFmtId="171" fontId="10" fillId="4" borderId="124" xfId="4" applyNumberFormat="1" applyFont="1" applyFill="1" applyBorder="1" applyAlignment="1"/>
    <xf numFmtId="183" fontId="10" fillId="2" borderId="124" xfId="4" applyNumberFormat="1" applyFont="1" applyFill="1" applyBorder="1" applyAlignment="1"/>
    <xf numFmtId="184" fontId="10" fillId="4" borderId="5" xfId="12" applyNumberFormat="1" applyFont="1" applyFill="1"/>
    <xf numFmtId="175" fontId="112" fillId="0" borderId="0" xfId="61" applyNumberFormat="1" applyFont="1" applyBorder="1" applyAlignment="1"/>
    <xf numFmtId="175" fontId="45" fillId="0" borderId="0" xfId="61" applyNumberFormat="1" applyFont="1" applyAlignment="1"/>
    <xf numFmtId="175" fontId="20" fillId="0" borderId="0" xfId="0" applyNumberFormat="1" applyFont="1" applyBorder="1" applyAlignment="1"/>
    <xf numFmtId="175" fontId="45" fillId="0" borderId="0" xfId="4" applyNumberFormat="1" applyFont="1" applyAlignment="1"/>
    <xf numFmtId="175" fontId="112" fillId="0" borderId="0" xfId="4" applyNumberFormat="1" applyFont="1" applyBorder="1" applyAlignment="1"/>
    <xf numFmtId="175" fontId="45" fillId="0" borderId="0" xfId="4" applyNumberFormat="1" applyFont="1" applyBorder="1" applyAlignment="1"/>
    <xf numFmtId="171" fontId="113" fillId="0" borderId="0" xfId="4" applyNumberFormat="1" applyFont="1" applyFill="1" applyBorder="1" applyAlignment="1">
      <alignment horizontal="right"/>
    </xf>
    <xf numFmtId="0" fontId="113" fillId="0" borderId="0" xfId="4" applyFont="1" applyFill="1" applyBorder="1" applyAlignment="1">
      <alignment horizontal="centerContinuous"/>
    </xf>
    <xf numFmtId="171" fontId="15" fillId="0" borderId="0" xfId="4" applyNumberFormat="1" applyFont="1" applyFill="1" applyBorder="1" applyAlignment="1">
      <alignment horizontal="right"/>
    </xf>
    <xf numFmtId="171" fontId="113" fillId="0" borderId="0" xfId="4" applyNumberFormat="1" applyFont="1" applyFill="1" applyBorder="1" applyAlignment="1">
      <alignment horizontal="center"/>
    </xf>
    <xf numFmtId="175" fontId="11" fillId="0" borderId="0" xfId="4" applyNumberFormat="1" applyFont="1" applyAlignment="1"/>
    <xf numFmtId="171" fontId="8" fillId="0" borderId="0" xfId="4" applyNumberFormat="1" applyFont="1" applyFill="1" applyBorder="1" applyAlignment="1"/>
    <xf numFmtId="175" fontId="11" fillId="0" borderId="0" xfId="4" applyNumberFormat="1" applyFont="1" applyBorder="1" applyAlignment="1"/>
    <xf numFmtId="175" fontId="8" fillId="0" borderId="0" xfId="4" applyNumberFormat="1" applyFont="1" applyBorder="1" applyAlignment="1"/>
    <xf numFmtId="0" fontId="41" fillId="0" borderId="0" xfId="4" applyFont="1" applyBorder="1" applyAlignment="1"/>
    <xf numFmtId="0" fontId="30" fillId="2" borderId="0" xfId="2" applyFont="1" applyFill="1" applyBorder="1" applyAlignment="1">
      <alignment horizontal="left" vertical="center" wrapText="1"/>
    </xf>
    <xf numFmtId="0" fontId="30" fillId="0" borderId="0" xfId="0" applyFont="1" applyAlignment="1">
      <alignment horizontal="center" vertical="center"/>
    </xf>
    <xf numFmtId="0" fontId="4" fillId="0" borderId="0" xfId="45" applyAlignment="1"/>
    <xf numFmtId="165" fontId="10" fillId="3" borderId="8" xfId="45" applyNumberFormat="1" applyFont="1" applyFill="1" applyBorder="1" applyAlignment="1">
      <alignment horizontal="center"/>
    </xf>
    <xf numFmtId="0" fontId="10" fillId="3" borderId="8" xfId="45" applyFont="1" applyFill="1" applyBorder="1" applyAlignment="1"/>
    <xf numFmtId="9" fontId="4" fillId="0" borderId="0" xfId="74" applyFont="1" applyBorder="1" applyAlignment="1">
      <alignment horizontal="center"/>
    </xf>
    <xf numFmtId="165" fontId="10" fillId="0" borderId="8" xfId="45" applyNumberFormat="1" applyFont="1" applyFill="1" applyBorder="1" applyAlignment="1"/>
    <xf numFmtId="165" fontId="23" fillId="0" borderId="8" xfId="7" applyNumberFormat="1" applyFont="1" applyFill="1" applyBorder="1" applyAlignment="1">
      <alignment horizontal="center"/>
    </xf>
    <xf numFmtId="0" fontId="10" fillId="0" borderId="8" xfId="45" applyFont="1" applyBorder="1" applyAlignment="1"/>
    <xf numFmtId="0" fontId="4" fillId="0" borderId="0" xfId="45" applyBorder="1" applyAlignment="1">
      <alignment horizontal="center" vertical="center"/>
    </xf>
    <xf numFmtId="0" fontId="10" fillId="3" borderId="8" xfId="45" applyFont="1" applyFill="1" applyBorder="1" applyAlignment="1">
      <alignment horizontal="center" vertical="center"/>
    </xf>
    <xf numFmtId="0" fontId="4" fillId="0" borderId="46" xfId="45" applyBorder="1" applyAlignment="1"/>
    <xf numFmtId="0" fontId="14" fillId="0" borderId="0" xfId="45" applyFont="1" applyBorder="1" applyAlignment="1">
      <alignment horizontal="left" vertical="center" wrapText="1"/>
    </xf>
    <xf numFmtId="0" fontId="14" fillId="0" borderId="0" xfId="45" applyFont="1" applyFill="1" applyBorder="1" applyAlignment="1">
      <alignment horizontal="left" vertical="center" wrapText="1"/>
    </xf>
    <xf numFmtId="165" fontId="14" fillId="0" borderId="0" xfId="7" applyNumberFormat="1" applyFont="1" applyFill="1" applyBorder="1" applyAlignment="1">
      <alignment horizontal="right" vertical="center" wrapText="1"/>
    </xf>
    <xf numFmtId="0" fontId="14" fillId="0" borderId="0" xfId="45" applyFont="1" applyBorder="1" applyAlignment="1">
      <alignment vertical="center" wrapText="1"/>
    </xf>
    <xf numFmtId="0" fontId="14" fillId="0" borderId="0" xfId="45" applyFont="1" applyFill="1" applyBorder="1" applyAlignment="1">
      <alignment vertical="center" wrapText="1"/>
    </xf>
    <xf numFmtId="0" fontId="14" fillId="0" borderId="0" xfId="45" applyFont="1" applyFill="1" applyAlignment="1">
      <alignment horizontal="left" vertical="center"/>
    </xf>
    <xf numFmtId="0" fontId="14" fillId="0" borderId="0" xfId="45" applyFont="1" applyAlignment="1">
      <alignment horizontal="left" vertical="center"/>
    </xf>
    <xf numFmtId="0" fontId="14" fillId="0" borderId="0" xfId="45" applyFont="1" applyAlignment="1">
      <alignment vertical="center"/>
    </xf>
    <xf numFmtId="0" fontId="20" fillId="0" borderId="0" xfId="45" applyFont="1" applyAlignment="1">
      <alignment horizontal="left" vertical="center"/>
    </xf>
    <xf numFmtId="0" fontId="20" fillId="0" borderId="0" xfId="45" applyFont="1" applyBorder="1" applyAlignment="1">
      <alignment horizontal="left" vertical="center"/>
    </xf>
    <xf numFmtId="165" fontId="10" fillId="3" borderId="8" xfId="7" applyNumberFormat="1" applyFont="1" applyFill="1" applyBorder="1" applyAlignment="1">
      <alignment horizontal="center" vertical="center" wrapText="1"/>
    </xf>
    <xf numFmtId="0" fontId="10" fillId="3" borderId="8" xfId="45" applyFont="1" applyFill="1" applyBorder="1" applyAlignment="1">
      <alignment horizontal="left" vertical="center" wrapText="1"/>
    </xf>
    <xf numFmtId="165" fontId="10" fillId="0" borderId="8" xfId="7" applyNumberFormat="1" applyFont="1" applyBorder="1" applyAlignment="1">
      <alignment horizontal="center" vertical="center"/>
    </xf>
    <xf numFmtId="165" fontId="23" fillId="0" borderId="8" xfId="7" applyNumberFormat="1" applyFont="1" applyFill="1" applyBorder="1" applyAlignment="1">
      <alignment horizontal="center" vertical="center"/>
    </xf>
    <xf numFmtId="165" fontId="23" fillId="0" borderId="8" xfId="7" applyNumberFormat="1" applyFont="1" applyBorder="1" applyAlignment="1">
      <alignment horizontal="center" vertical="center"/>
    </xf>
    <xf numFmtId="0" fontId="10" fillId="0" borderId="8" xfId="45" applyFont="1" applyBorder="1" applyAlignment="1">
      <alignment horizontal="right" wrapText="1"/>
    </xf>
    <xf numFmtId="0" fontId="10" fillId="0" borderId="8" xfId="45" applyFont="1" applyBorder="1" applyAlignment="1">
      <alignment wrapText="1"/>
    </xf>
    <xf numFmtId="0" fontId="10" fillId="3" borderId="8" xfId="45" applyFont="1" applyFill="1" applyBorder="1" applyAlignment="1">
      <alignment horizontal="center" vertical="center" wrapText="1"/>
    </xf>
    <xf numFmtId="0" fontId="4" fillId="0" borderId="0" xfId="6" applyAlignment="1"/>
    <xf numFmtId="165" fontId="10" fillId="3" borderId="8" xfId="7" applyNumberFormat="1" applyFont="1" applyFill="1" applyBorder="1" applyAlignment="1">
      <alignment vertical="center" wrapText="1"/>
    </xf>
    <xf numFmtId="165" fontId="10" fillId="3" borderId="8" xfId="7" applyNumberFormat="1" applyFont="1" applyFill="1" applyBorder="1" applyAlignment="1">
      <alignment horizontal="left" vertical="center" wrapText="1"/>
    </xf>
    <xf numFmtId="164" fontId="4" fillId="0" borderId="0" xfId="74" applyNumberFormat="1" applyFont="1" applyAlignment="1">
      <alignment horizontal="center"/>
    </xf>
    <xf numFmtId="165" fontId="4" fillId="0" borderId="0" xfId="7" applyNumberFormat="1" applyFont="1" applyBorder="1" applyAlignment="1">
      <alignment horizontal="center"/>
    </xf>
    <xf numFmtId="165" fontId="23" fillId="0" borderId="8" xfId="7" applyNumberFormat="1" applyFont="1" applyBorder="1" applyAlignment="1">
      <alignment horizontal="center"/>
    </xf>
    <xf numFmtId="165" fontId="23" fillId="0" borderId="8" xfId="7" applyNumberFormat="1" applyFont="1" applyFill="1" applyBorder="1" applyAlignment="1"/>
    <xf numFmtId="0" fontId="10" fillId="0" borderId="8" xfId="6" applyFont="1" applyBorder="1" applyAlignment="1">
      <alignment horizontal="left"/>
    </xf>
    <xf numFmtId="0" fontId="4" fillId="0" borderId="0" xfId="6" applyAlignment="1">
      <alignment horizontal="center" vertical="center"/>
    </xf>
    <xf numFmtId="0" fontId="10" fillId="3" borderId="8" xfId="6" applyFont="1" applyFill="1" applyBorder="1" applyAlignment="1">
      <alignment horizontal="center" vertical="center" wrapText="1"/>
    </xf>
    <xf numFmtId="0" fontId="4" fillId="0" borderId="0" xfId="6" applyBorder="1" applyAlignment="1"/>
    <xf numFmtId="0" fontId="8" fillId="0" borderId="0" xfId="6" applyFont="1" applyBorder="1" applyAlignment="1">
      <alignment horizontal="center" wrapText="1"/>
    </xf>
    <xf numFmtId="0" fontId="10" fillId="3" borderId="8" xfId="6" applyFont="1" applyFill="1" applyBorder="1" applyAlignment="1">
      <alignment horizontal="left" vertical="center" wrapText="1"/>
    </xf>
    <xf numFmtId="165" fontId="10" fillId="3" borderId="8" xfId="7" applyNumberFormat="1" applyFont="1" applyFill="1" applyBorder="1" applyAlignment="1"/>
    <xf numFmtId="0" fontId="10" fillId="3" borderId="8" xfId="6" applyFont="1" applyFill="1" applyBorder="1" applyAlignment="1"/>
    <xf numFmtId="165" fontId="10" fillId="0" borderId="8" xfId="7" applyNumberFormat="1" applyFont="1" applyFill="1" applyBorder="1" applyAlignment="1"/>
    <xf numFmtId="0" fontId="10" fillId="0" borderId="8" xfId="6" applyFont="1" applyBorder="1" applyAlignment="1"/>
    <xf numFmtId="0" fontId="8" fillId="0" borderId="46" xfId="6" applyFont="1" applyBorder="1" applyAlignment="1">
      <alignment horizontal="center" wrapText="1"/>
    </xf>
    <xf numFmtId="0" fontId="10" fillId="0" borderId="8" xfId="6" applyFont="1" applyFill="1" applyBorder="1" applyAlignment="1"/>
    <xf numFmtId="0" fontId="8" fillId="0" borderId="46" xfId="6" applyFont="1" applyBorder="1" applyAlignment="1">
      <alignment wrapText="1"/>
    </xf>
    <xf numFmtId="0" fontId="10" fillId="3" borderId="8" xfId="6" applyFont="1" applyFill="1" applyBorder="1" applyAlignment="1">
      <alignment horizontal="left"/>
    </xf>
    <xf numFmtId="0" fontId="14" fillId="0" borderId="0" xfId="6" applyFont="1" applyFill="1" applyBorder="1" applyAlignment="1">
      <alignment horizontal="left"/>
    </xf>
    <xf numFmtId="165" fontId="10" fillId="3" borderId="10" xfId="7" applyNumberFormat="1" applyFont="1" applyFill="1" applyBorder="1" applyAlignment="1"/>
    <xf numFmtId="0" fontId="10" fillId="3" borderId="10" xfId="6" applyFont="1" applyFill="1" applyBorder="1" applyAlignment="1">
      <alignment horizontal="left" vertical="center" wrapText="1"/>
    </xf>
    <xf numFmtId="165" fontId="10" fillId="0" borderId="110" xfId="7" applyNumberFormat="1" applyFont="1" applyFill="1" applyBorder="1" applyAlignment="1">
      <alignment horizontal="center" vertical="center"/>
    </xf>
    <xf numFmtId="165" fontId="23" fillId="0" borderId="110" xfId="7" applyNumberFormat="1" applyFont="1" applyFill="1" applyBorder="1" applyAlignment="1">
      <alignment horizontal="center" vertical="center"/>
    </xf>
    <xf numFmtId="0" fontId="10" fillId="0" borderId="110" xfId="45" applyFont="1" applyFill="1" applyBorder="1" applyAlignment="1">
      <alignment horizontal="center" wrapText="1"/>
    </xf>
    <xf numFmtId="165" fontId="10" fillId="0" borderId="0" xfId="7" applyNumberFormat="1" applyFont="1" applyFill="1" applyBorder="1" applyAlignment="1">
      <alignment horizontal="center" vertical="center"/>
    </xf>
    <xf numFmtId="165" fontId="23" fillId="0" borderId="0" xfId="7" applyNumberFormat="1" applyFont="1" applyFill="1" applyBorder="1" applyAlignment="1">
      <alignment horizontal="center" vertical="center"/>
    </xf>
    <xf numFmtId="0" fontId="10" fillId="0" borderId="0" xfId="45" applyFont="1" applyFill="1" applyBorder="1" applyAlignment="1">
      <alignment horizontal="center" wrapText="1"/>
    </xf>
    <xf numFmtId="165" fontId="10" fillId="0" borderId="109" xfId="7" applyNumberFormat="1" applyFont="1" applyFill="1" applyBorder="1" applyAlignment="1">
      <alignment horizontal="center" vertical="center"/>
    </xf>
    <xf numFmtId="165" fontId="23" fillId="0" borderId="109" xfId="7" applyNumberFormat="1" applyFont="1" applyFill="1" applyBorder="1" applyAlignment="1">
      <alignment horizontal="center" vertical="center"/>
    </xf>
    <xf numFmtId="0" fontId="10" fillId="0" borderId="109" xfId="6" applyFont="1" applyFill="1" applyBorder="1" applyAlignment="1"/>
    <xf numFmtId="0" fontId="10" fillId="0" borderId="0" xfId="6" applyFont="1" applyFill="1" applyBorder="1" applyAlignment="1"/>
    <xf numFmtId="165" fontId="10" fillId="0" borderId="0" xfId="7" applyNumberFormat="1" applyFont="1" applyFill="1" applyBorder="1" applyAlignment="1">
      <alignment horizontal="left" vertical="center"/>
    </xf>
    <xf numFmtId="165" fontId="23" fillId="0" borderId="0" xfId="7" applyNumberFormat="1" applyFont="1" applyFill="1" applyBorder="1" applyAlignment="1">
      <alignment horizontal="left" vertical="center"/>
    </xf>
    <xf numFmtId="0" fontId="10" fillId="3" borderId="9" xfId="6" applyFont="1" applyFill="1" applyBorder="1" applyAlignment="1">
      <alignment horizontal="center" vertical="center" wrapText="1"/>
    </xf>
    <xf numFmtId="0" fontId="10" fillId="3" borderId="127" xfId="6" applyFont="1" applyFill="1" applyBorder="1" applyAlignment="1">
      <alignment horizontal="left" vertical="center" wrapText="1"/>
    </xf>
    <xf numFmtId="0" fontId="4" fillId="0" borderId="46" xfId="6" applyBorder="1" applyAlignment="1"/>
    <xf numFmtId="165" fontId="10" fillId="3" borderId="8" xfId="7" applyNumberFormat="1" applyFont="1" applyFill="1" applyBorder="1" applyAlignment="1">
      <alignment horizontal="center" vertical="center"/>
    </xf>
    <xf numFmtId="0" fontId="0" fillId="0" borderId="0" xfId="0" applyBorder="1"/>
    <xf numFmtId="0" fontId="23" fillId="0" borderId="0" xfId="387" applyFont="1" applyAlignment="1">
      <alignment horizontal="center"/>
    </xf>
    <xf numFmtId="0" fontId="9" fillId="3" borderId="1" xfId="4" applyFont="1" applyFill="1" applyBorder="1" applyAlignment="1">
      <alignment horizontal="center" vertical="center" wrapText="1"/>
    </xf>
    <xf numFmtId="0" fontId="0" fillId="0" borderId="0" xfId="0" applyAlignment="1">
      <alignment wrapText="1"/>
    </xf>
    <xf numFmtId="0" fontId="3" fillId="0" borderId="0" xfId="3" applyFill="1" applyAlignment="1" applyProtection="1">
      <alignment horizontal="center"/>
    </xf>
    <xf numFmtId="0" fontId="30" fillId="0" borderId="0" xfId="0" applyFont="1" applyFill="1" applyAlignment="1">
      <alignment vertical="top"/>
    </xf>
    <xf numFmtId="0" fontId="0" fillId="0" borderId="0" xfId="0" applyFill="1" applyAlignment="1">
      <alignment horizontal="center" vertical="top"/>
    </xf>
    <xf numFmtId="0" fontId="2" fillId="0" borderId="0" xfId="2" applyFont="1" applyFill="1" applyBorder="1" applyAlignment="1">
      <alignment vertical="top"/>
    </xf>
    <xf numFmtId="0" fontId="0" fillId="0" borderId="0" xfId="0" applyFill="1" applyAlignment="1">
      <alignment horizontal="center"/>
    </xf>
    <xf numFmtId="0" fontId="2" fillId="0" borderId="0" xfId="2" applyFont="1" applyFill="1" applyBorder="1"/>
    <xf numFmtId="0" fontId="2" fillId="0" borderId="0" xfId="2" applyFont="1" applyFill="1" applyBorder="1" applyAlignment="1">
      <alignment horizontal="left"/>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33" fillId="0" borderId="0" xfId="25" applyFont="1" applyFill="1" applyAlignment="1" applyProtection="1">
      <alignment horizontal="center" wrapText="1"/>
    </xf>
    <xf numFmtId="0" fontId="11" fillId="0" borderId="0" xfId="54" applyFont="1" applyFill="1" applyAlignment="1">
      <alignment horizontal="center" wrapText="1"/>
    </xf>
    <xf numFmtId="0" fontId="23" fillId="48" borderId="69" xfId="54" quotePrefix="1" applyFont="1" applyFill="1" applyBorder="1" applyAlignment="1">
      <alignment horizontal="center" vertical="center"/>
    </xf>
    <xf numFmtId="43" fontId="23" fillId="48" borderId="69" xfId="7" applyFont="1" applyFill="1" applyBorder="1" applyAlignment="1">
      <alignment horizontal="right" vertical="center"/>
    </xf>
    <xf numFmtId="43" fontId="23" fillId="48" borderId="65" xfId="7" applyFont="1" applyFill="1" applyBorder="1" applyAlignment="1">
      <alignment horizontal="right" vertical="center"/>
    </xf>
    <xf numFmtId="0" fontId="102" fillId="0" borderId="0" xfId="0" applyFont="1"/>
    <xf numFmtId="0" fontId="102" fillId="0" borderId="0" xfId="0" applyFont="1" applyBorder="1" applyAlignment="1">
      <alignment horizontal="centerContinuous"/>
    </xf>
    <xf numFmtId="0" fontId="102" fillId="0" borderId="0" xfId="0" applyFont="1" applyAlignment="1">
      <alignment horizontal="centerContinuous"/>
    </xf>
    <xf numFmtId="0" fontId="9" fillId="3" borderId="1" xfId="44" applyFont="1" applyFill="1" applyBorder="1" applyAlignment="1">
      <alignment horizontal="center" vertical="center" wrapText="1"/>
    </xf>
    <xf numFmtId="0" fontId="9" fillId="3" borderId="2" xfId="44" applyFont="1" applyFill="1" applyBorder="1" applyAlignment="1">
      <alignment horizontal="center" vertical="center" wrapText="1"/>
    </xf>
    <xf numFmtId="0" fontId="102" fillId="0" borderId="0" xfId="0" applyFont="1" applyAlignment="1">
      <alignment horizontal="center" vertical="center"/>
    </xf>
    <xf numFmtId="0" fontId="10" fillId="47" borderId="0" xfId="0" applyFont="1" applyFill="1" applyBorder="1"/>
    <xf numFmtId="165" fontId="10" fillId="47" borderId="0" xfId="7" applyNumberFormat="1" applyFont="1" applyFill="1" applyBorder="1"/>
    <xf numFmtId="165" fontId="8" fillId="4" borderId="2" xfId="7" applyNumberFormat="1" applyFont="1" applyFill="1" applyBorder="1" applyAlignment="1"/>
    <xf numFmtId="3" fontId="23" fillId="0" borderId="2" xfId="44" applyNumberFormat="1" applyFont="1" applyBorder="1" applyAlignment="1">
      <alignment horizontal="left" wrapText="1"/>
    </xf>
    <xf numFmtId="165" fontId="23" fillId="0" borderId="2" xfId="7" applyNumberFormat="1" applyFont="1" applyBorder="1" applyAlignment="1">
      <alignment horizontal="right"/>
    </xf>
    <xf numFmtId="3" fontId="23" fillId="0" borderId="2" xfId="44" applyNumberFormat="1" applyFont="1" applyBorder="1" applyAlignment="1">
      <alignment horizontal="left"/>
    </xf>
    <xf numFmtId="3" fontId="8" fillId="4" borderId="2" xfId="44" applyNumberFormat="1" applyFont="1" applyFill="1" applyBorder="1" applyAlignment="1"/>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0" fontId="4" fillId="0" borderId="0" xfId="0" applyFont="1" applyFill="1"/>
    <xf numFmtId="0" fontId="10"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3" fillId="0" borderId="2" xfId="44" applyNumberFormat="1" applyFont="1" applyBorder="1" applyAlignment="1">
      <alignment horizontal="left" vertical="center"/>
    </xf>
    <xf numFmtId="165" fontId="23" fillId="0" borderId="2" xfId="7" applyNumberFormat="1" applyFont="1" applyBorder="1" applyAlignment="1">
      <alignment horizontal="right" vertical="center"/>
    </xf>
    <xf numFmtId="0" fontId="0" fillId="0" borderId="0" xfId="0" applyNumberFormat="1"/>
    <xf numFmtId="0" fontId="10" fillId="47" borderId="0" xfId="0" applyFont="1" applyFill="1" applyBorder="1" applyAlignment="1">
      <alignment vertical="center"/>
    </xf>
    <xf numFmtId="165" fontId="10" fillId="47" borderId="0" xfId="7" applyNumberFormat="1" applyFont="1" applyFill="1" applyBorder="1" applyAlignment="1">
      <alignment horizontal="right" vertical="center"/>
    </xf>
    <xf numFmtId="3" fontId="8" fillId="4" borderId="2" xfId="44" applyNumberFormat="1" applyFont="1" applyFill="1" applyBorder="1" applyAlignment="1">
      <alignment vertical="center"/>
    </xf>
    <xf numFmtId="165" fontId="8" fillId="4" borderId="2" xfId="7" applyNumberFormat="1" applyFont="1" applyFill="1" applyBorder="1" applyAlignment="1">
      <alignment horizontal="right" vertical="center"/>
    </xf>
    <xf numFmtId="0" fontId="4" fillId="0" borderId="0" xfId="0" applyFont="1" applyFill="1" applyBorder="1" applyAlignment="1">
      <alignment wrapText="1"/>
    </xf>
    <xf numFmtId="0" fontId="4" fillId="0" borderId="0" xfId="0" applyFont="1" applyBorder="1" applyAlignment="1">
      <alignment wrapText="1"/>
    </xf>
    <xf numFmtId="165" fontId="4" fillId="0" borderId="0" xfId="1" applyNumberFormat="1" applyFont="1" applyFill="1"/>
    <xf numFmtId="0" fontId="4" fillId="0" borderId="0" xfId="0" applyFont="1"/>
    <xf numFmtId="0" fontId="21" fillId="0" borderId="0" xfId="0" applyFont="1" applyAlignment="1">
      <alignment horizontal="center"/>
    </xf>
    <xf numFmtId="165" fontId="10" fillId="47" borderId="0" xfId="7" applyNumberFormat="1" applyFont="1" applyFill="1" applyBorder="1" applyAlignment="1">
      <alignment vertical="center"/>
    </xf>
    <xf numFmtId="3" fontId="23" fillId="0" borderId="2" xfId="44" applyNumberFormat="1" applyFont="1" applyBorder="1" applyAlignment="1">
      <alignment horizontal="left" vertical="center" wrapText="1"/>
    </xf>
    <xf numFmtId="0" fontId="11" fillId="0" borderId="0" xfId="0" applyFont="1" applyAlignment="1">
      <alignment vertical="center"/>
    </xf>
    <xf numFmtId="0" fontId="8" fillId="0" borderId="0" xfId="0" applyFont="1" applyBorder="1" applyAlignment="1">
      <alignment horizontal="center" vertical="center"/>
    </xf>
    <xf numFmtId="0" fontId="4" fillId="0" borderId="0" xfId="0" applyFont="1" applyAlignment="1">
      <alignment horizontal="center" vertical="center" wrapText="1"/>
    </xf>
    <xf numFmtId="165" fontId="10" fillId="47" borderId="0" xfId="7" applyNumberFormat="1" applyFont="1" applyFill="1" applyBorder="1" applyAlignment="1">
      <alignment horizontal="right" vertical="center" wrapText="1"/>
    </xf>
    <xf numFmtId="165" fontId="8" fillId="4" borderId="2" xfId="7" applyNumberFormat="1" applyFont="1" applyFill="1" applyBorder="1" applyAlignment="1">
      <alignment horizontal="right" vertical="center" wrapText="1"/>
    </xf>
    <xf numFmtId="165" fontId="23" fillId="0" borderId="2" xfId="7" applyNumberFormat="1" applyFont="1" applyBorder="1" applyAlignment="1">
      <alignment horizontal="right" vertical="center" wrapText="1"/>
    </xf>
    <xf numFmtId="3" fontId="115" fillId="0" borderId="0" xfId="0" applyNumberFormat="1" applyFont="1" applyBorder="1" applyAlignment="1">
      <alignment vertical="center"/>
    </xf>
    <xf numFmtId="0" fontId="45" fillId="0" borderId="0" xfId="0" applyFont="1" applyBorder="1" applyAlignment="1">
      <alignment vertical="center"/>
    </xf>
    <xf numFmtId="0" fontId="11" fillId="0" borderId="0" xfId="0" applyFont="1"/>
    <xf numFmtId="0" fontId="11" fillId="0" borderId="0" xfId="0" applyFont="1" applyBorder="1"/>
    <xf numFmtId="0" fontId="15" fillId="0" borderId="0" xfId="0" applyFont="1" applyBorder="1"/>
    <xf numFmtId="165" fontId="10" fillId="4" borderId="0" xfId="7" applyNumberFormat="1" applyFont="1" applyFill="1" applyBorder="1" applyAlignment="1">
      <alignment horizontal="right" vertical="center"/>
    </xf>
    <xf numFmtId="165" fontId="10" fillId="4" borderId="2" xfId="7" applyNumberFormat="1" applyFont="1" applyFill="1" applyBorder="1" applyAlignment="1">
      <alignment horizontal="right" vertical="center" wrapText="1"/>
    </xf>
    <xf numFmtId="165" fontId="102" fillId="0" borderId="2" xfId="7" applyNumberFormat="1" applyFont="1" applyBorder="1" applyAlignment="1">
      <alignment horizontal="right" vertical="center"/>
    </xf>
    <xf numFmtId="0" fontId="4" fillId="0" borderId="0" xfId="0" applyFont="1" applyFill="1" applyBorder="1"/>
    <xf numFmtId="0" fontId="8" fillId="0" borderId="0" xfId="0" applyFont="1" applyFill="1" applyBorder="1"/>
    <xf numFmtId="0" fontId="11" fillId="0" borderId="0" xfId="0" applyFont="1" applyFill="1"/>
    <xf numFmtId="165" fontId="11" fillId="0" borderId="0" xfId="1" applyNumberFormat="1" applyFont="1"/>
    <xf numFmtId="0" fontId="14" fillId="0" borderId="0" xfId="0" applyFont="1" applyBorder="1"/>
    <xf numFmtId="3" fontId="11" fillId="0" borderId="0" xfId="0" applyNumberFormat="1" applyFont="1"/>
    <xf numFmtId="3" fontId="23" fillId="0" borderId="2" xfId="44" applyNumberFormat="1" applyFont="1" applyBorder="1" applyAlignment="1">
      <alignment horizontal="right"/>
    </xf>
    <xf numFmtId="182" fontId="23" fillId="0" borderId="2" xfId="44" applyNumberFormat="1" applyFont="1" applyBorder="1" applyAlignment="1"/>
    <xf numFmtId="3" fontId="8" fillId="4" borderId="2" xfId="44" applyNumberFormat="1" applyFont="1" applyFill="1" applyBorder="1" applyAlignment="1">
      <alignment horizontal="left"/>
    </xf>
    <xf numFmtId="182" fontId="8" fillId="4" borderId="2" xfId="44" applyNumberFormat="1" applyFont="1" applyFill="1" applyBorder="1" applyAlignment="1"/>
    <xf numFmtId="3" fontId="4" fillId="0" borderId="2" xfId="44" applyNumberFormat="1" applyFont="1" applyBorder="1" applyAlignment="1">
      <alignment horizontal="left"/>
    </xf>
    <xf numFmtId="182" fontId="4" fillId="0" borderId="2" xfId="44" applyNumberFormat="1" applyFont="1" applyBorder="1" applyAlignment="1"/>
    <xf numFmtId="182" fontId="10" fillId="47" borderId="0" xfId="0" applyNumberFormat="1" applyFont="1" applyFill="1" applyBorder="1" applyAlignment="1"/>
    <xf numFmtId="3" fontId="11" fillId="0" borderId="2" xfId="44" applyNumberFormat="1" applyFont="1" applyBorder="1" applyAlignment="1">
      <alignment horizontal="left"/>
    </xf>
    <xf numFmtId="182" fontId="11" fillId="0" borderId="2" xfId="44" applyNumberFormat="1" applyFont="1" applyBorder="1" applyAlignment="1"/>
    <xf numFmtId="0" fontId="45" fillId="0" borderId="0" xfId="0" applyFont="1" applyBorder="1"/>
    <xf numFmtId="0" fontId="33" fillId="0" borderId="0" xfId="25" applyAlignment="1" applyProtection="1"/>
    <xf numFmtId="0" fontId="8" fillId="0" borderId="0" xfId="0" applyFont="1" applyBorder="1" applyAlignment="1">
      <alignment vertical="center" wrapText="1"/>
    </xf>
    <xf numFmtId="0" fontId="8" fillId="0" borderId="0" xfId="0" applyFont="1" applyBorder="1" applyAlignment="1">
      <alignment vertical="center"/>
    </xf>
    <xf numFmtId="165" fontId="23" fillId="0" borderId="2" xfId="7" applyNumberFormat="1" applyFont="1" applyBorder="1" applyAlignment="1">
      <alignment vertical="center"/>
    </xf>
    <xf numFmtId="0" fontId="0" fillId="0" borderId="0" xfId="0" applyAlignment="1">
      <alignment horizontal="left"/>
    </xf>
    <xf numFmtId="0" fontId="4" fillId="0" borderId="0" xfId="0" applyFont="1" applyFill="1" applyAlignment="1">
      <alignment vertical="center"/>
    </xf>
    <xf numFmtId="3" fontId="11" fillId="0" borderId="0" xfId="0" applyNumberFormat="1" applyFont="1" applyFill="1" applyAlignment="1">
      <alignment vertical="center"/>
    </xf>
    <xf numFmtId="0" fontId="4" fillId="0" borderId="47" xfId="0" applyFont="1" applyFill="1" applyBorder="1" applyAlignment="1">
      <alignment vertical="center"/>
    </xf>
    <xf numFmtId="3" fontId="11" fillId="0" borderId="47" xfId="0" applyNumberFormat="1" applyFont="1" applyFill="1" applyBorder="1" applyAlignment="1">
      <alignment vertical="center"/>
    </xf>
    <xf numFmtId="165" fontId="23" fillId="0" borderId="2" xfId="26" applyNumberFormat="1" applyFont="1" applyBorder="1" applyAlignment="1">
      <alignment horizontal="left" vertical="center"/>
    </xf>
    <xf numFmtId="165" fontId="23" fillId="2" borderId="2" xfId="26" applyNumberFormat="1" applyFont="1" applyFill="1" applyBorder="1" applyAlignment="1">
      <alignment horizontal="left" vertical="center"/>
    </xf>
    <xf numFmtId="165" fontId="4" fillId="0" borderId="0" xfId="1" applyNumberFormat="1" applyFont="1" applyFill="1" applyAlignment="1">
      <alignment vertical="center"/>
    </xf>
    <xf numFmtId="165" fontId="8" fillId="4" borderId="2" xfId="26" applyNumberFormat="1" applyFont="1" applyFill="1" applyBorder="1" applyAlignment="1">
      <alignment vertical="center"/>
    </xf>
    <xf numFmtId="0" fontId="37" fillId="0" borderId="0" xfId="44" applyFont="1" applyBorder="1" applyAlignment="1"/>
    <xf numFmtId="3" fontId="14" fillId="0" borderId="0" xfId="0" applyNumberFormat="1" applyFont="1" applyFill="1" applyBorder="1" applyAlignment="1">
      <alignment vertical="center" wrapText="1"/>
    </xf>
    <xf numFmtId="3" fontId="53" fillId="0" borderId="0" xfId="0" quotePrefix="1" applyNumberFormat="1" applyFont="1" applyFill="1" applyBorder="1" applyAlignment="1">
      <alignment horizontal="left" vertical="center"/>
    </xf>
    <xf numFmtId="0" fontId="9" fillId="3" borderId="8" xfId="44" applyFont="1" applyFill="1" applyBorder="1" applyAlignment="1">
      <alignment horizontal="center" vertical="center" wrapText="1"/>
    </xf>
    <xf numFmtId="0" fontId="8" fillId="4" borderId="8" xfId="44" applyFont="1" applyFill="1" applyBorder="1" applyAlignment="1"/>
    <xf numFmtId="0" fontId="11" fillId="0" borderId="0" xfId="0" applyNumberFormat="1" applyFont="1" applyFill="1" applyAlignment="1">
      <alignment vertical="center" wrapText="1"/>
    </xf>
    <xf numFmtId="3" fontId="11" fillId="0" borderId="0" xfId="0" applyNumberFormat="1" applyFont="1" applyFill="1" applyAlignment="1">
      <alignment vertical="center" wrapText="1"/>
    </xf>
    <xf numFmtId="0" fontId="10" fillId="47" borderId="0" xfId="0" applyFont="1" applyFill="1" applyBorder="1" applyAlignment="1">
      <alignment vertical="center" wrapText="1"/>
    </xf>
    <xf numFmtId="165" fontId="10" fillId="47" borderId="0" xfId="26" applyNumberFormat="1" applyFont="1" applyFill="1" applyBorder="1" applyAlignment="1">
      <alignment vertical="center"/>
    </xf>
    <xf numFmtId="3" fontId="10" fillId="4" borderId="2" xfId="44" applyNumberFormat="1" applyFont="1" applyFill="1" applyBorder="1" applyAlignment="1">
      <alignment vertical="center"/>
    </xf>
    <xf numFmtId="0" fontId="10" fillId="47" borderId="2" xfId="0" applyFont="1" applyFill="1" applyBorder="1" applyAlignment="1">
      <alignment vertical="center" wrapText="1"/>
    </xf>
    <xf numFmtId="165" fontId="10" fillId="47" borderId="2" xfId="26" applyNumberFormat="1" applyFont="1" applyFill="1" applyBorder="1" applyAlignment="1">
      <alignment vertical="center"/>
    </xf>
    <xf numFmtId="165" fontId="10" fillId="47" borderId="2" xfId="26" applyNumberFormat="1" applyFont="1" applyFill="1" applyBorder="1" applyAlignment="1">
      <alignment horizontal="left" vertical="center"/>
    </xf>
    <xf numFmtId="165" fontId="10" fillId="2" borderId="0" xfId="26" applyNumberFormat="1" applyFont="1" applyFill="1" applyBorder="1" applyAlignment="1">
      <alignment vertical="center"/>
    </xf>
    <xf numFmtId="165" fontId="4" fillId="0" borderId="0" xfId="0" applyNumberFormat="1" applyFont="1" applyFill="1" applyAlignment="1">
      <alignment vertical="center"/>
    </xf>
    <xf numFmtId="165" fontId="23" fillId="47" borderId="2" xfId="26" applyNumberFormat="1" applyFont="1" applyFill="1" applyBorder="1" applyAlignment="1">
      <alignment horizontal="left" vertical="center"/>
    </xf>
    <xf numFmtId="3" fontId="42" fillId="4" borderId="2" xfId="44" applyNumberFormat="1" applyFont="1" applyFill="1" applyBorder="1" applyAlignment="1">
      <alignment vertical="center" wrapText="1"/>
    </xf>
    <xf numFmtId="165" fontId="42" fillId="4" borderId="2" xfId="26" applyNumberFormat="1" applyFont="1" applyFill="1" applyBorder="1" applyAlignment="1">
      <alignment vertical="center"/>
    </xf>
    <xf numFmtId="0" fontId="45" fillId="0" borderId="0" xfId="0" applyNumberFormat="1" applyFont="1" applyFill="1" applyAlignment="1">
      <alignment vertical="center" wrapText="1"/>
    </xf>
    <xf numFmtId="3" fontId="45" fillId="0" borderId="0" xfId="0" applyNumberFormat="1" applyFont="1" applyFill="1" applyAlignment="1">
      <alignment vertical="center" wrapText="1"/>
    </xf>
    <xf numFmtId="165" fontId="8" fillId="2" borderId="0" xfId="26" applyNumberFormat="1" applyFont="1" applyFill="1" applyBorder="1" applyAlignment="1">
      <alignment vertical="center"/>
    </xf>
    <xf numFmtId="0" fontId="45" fillId="0" borderId="0" xfId="0" applyNumberFormat="1" applyFont="1" applyFill="1" applyBorder="1" applyAlignment="1">
      <alignment vertical="center" wrapText="1"/>
    </xf>
    <xf numFmtId="0" fontId="45" fillId="0" borderId="0" xfId="0" applyFont="1" applyFill="1" applyBorder="1" applyAlignment="1">
      <alignment vertical="center" wrapText="1"/>
    </xf>
    <xf numFmtId="0" fontId="4" fillId="0" borderId="0" xfId="0" applyNumberFormat="1" applyFont="1" applyFill="1" applyAlignment="1">
      <alignment vertical="center" wrapText="1"/>
    </xf>
    <xf numFmtId="0" fontId="4" fillId="0" borderId="0" xfId="0" applyFont="1" applyFill="1" applyAlignment="1">
      <alignment vertical="center" wrapText="1"/>
    </xf>
    <xf numFmtId="165" fontId="10" fillId="47" borderId="0" xfId="0" applyNumberFormat="1" applyFont="1" applyFill="1" applyBorder="1" applyAlignment="1">
      <alignment vertical="center" wrapText="1"/>
    </xf>
    <xf numFmtId="3" fontId="8" fillId="4" borderId="2" xfId="44" applyNumberFormat="1" applyFont="1" applyFill="1" applyBorder="1" applyAlignment="1">
      <alignment vertical="center" wrapText="1"/>
    </xf>
    <xf numFmtId="165" fontId="4" fillId="0" borderId="0" xfId="26" applyNumberFormat="1" applyFont="1" applyFill="1" applyAlignment="1">
      <alignment vertical="center"/>
    </xf>
    <xf numFmtId="0" fontId="11" fillId="0" borderId="0" xfId="0" applyFont="1" applyAlignment="1"/>
    <xf numFmtId="0" fontId="11" fillId="0" borderId="0"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right"/>
    </xf>
    <xf numFmtId="0" fontId="9" fillId="3" borderId="0" xfId="44" applyFont="1" applyFill="1" applyBorder="1" applyAlignment="1">
      <alignment horizontal="center" vertical="center" wrapText="1"/>
    </xf>
    <xf numFmtId="0" fontId="11" fillId="0" borderId="0" xfId="0" applyFont="1" applyAlignment="1">
      <alignment horizontal="center"/>
    </xf>
    <xf numFmtId="0" fontId="23" fillId="0" borderId="128" xfId="0" applyFont="1" applyFill="1" applyBorder="1" applyAlignment="1"/>
    <xf numFmtId="0" fontId="23" fillId="0" borderId="128" xfId="0" applyFont="1" applyFill="1" applyBorder="1" applyAlignment="1">
      <alignment horizontal="center"/>
    </xf>
    <xf numFmtId="0" fontId="23" fillId="0" borderId="128" xfId="0" applyFont="1" applyFill="1" applyBorder="1" applyAlignment="1">
      <alignment horizontal="left"/>
    </xf>
    <xf numFmtId="0" fontId="23" fillId="0" borderId="128" xfId="0" applyFont="1" applyFill="1" applyBorder="1" applyAlignment="1">
      <alignment horizontal="right"/>
    </xf>
    <xf numFmtId="0" fontId="23" fillId="0" borderId="0" xfId="0" applyFont="1" applyAlignment="1"/>
    <xf numFmtId="0" fontId="10" fillId="0" borderId="0" xfId="0" applyNumberFormat="1" applyFont="1" applyBorder="1" applyAlignment="1"/>
    <xf numFmtId="0" fontId="10" fillId="0" borderId="0" xfId="0" applyNumberFormat="1" applyFont="1" applyBorder="1" applyAlignment="1">
      <alignment horizontal="center"/>
    </xf>
    <xf numFmtId="0" fontId="23" fillId="0" borderId="0" xfId="0" applyFont="1" applyBorder="1" applyAlignment="1"/>
    <xf numFmtId="0" fontId="23" fillId="0" borderId="0" xfId="0" applyFont="1" applyBorder="1" applyAlignment="1">
      <alignment horizontal="left"/>
    </xf>
    <xf numFmtId="3" fontId="23" fillId="0" borderId="0" xfId="0" applyNumberFormat="1" applyFont="1" applyBorder="1" applyAlignment="1">
      <alignment horizontal="right"/>
    </xf>
    <xf numFmtId="0" fontId="23" fillId="0" borderId="0" xfId="0" applyNumberFormat="1" applyFont="1" applyBorder="1" applyAlignment="1"/>
    <xf numFmtId="4" fontId="11" fillId="0" borderId="0" xfId="0" applyNumberFormat="1" applyFont="1" applyAlignment="1"/>
    <xf numFmtId="0" fontId="23" fillId="0" borderId="1" xfId="44" applyNumberFormat="1" applyFont="1" applyBorder="1" applyAlignment="1">
      <alignment horizontal="left" vertical="center"/>
    </xf>
    <xf numFmtId="0" fontId="23" fillId="0" borderId="1" xfId="44" applyNumberFormat="1" applyFont="1" applyBorder="1" applyAlignment="1">
      <alignment horizontal="center" vertical="center"/>
    </xf>
    <xf numFmtId="3" fontId="23" fillId="0" borderId="1" xfId="44" applyNumberFormat="1" applyFont="1" applyBorder="1" applyAlignment="1">
      <alignment horizontal="left" vertical="center"/>
    </xf>
    <xf numFmtId="3" fontId="23" fillId="0" borderId="1" xfId="44" applyNumberFormat="1" applyFont="1" applyBorder="1" applyAlignment="1">
      <alignment horizontal="right" vertical="center"/>
    </xf>
    <xf numFmtId="0" fontId="23" fillId="0" borderId="0" xfId="0" applyFont="1" applyAlignment="1">
      <alignment horizontal="left"/>
    </xf>
    <xf numFmtId="3" fontId="23" fillId="0" borderId="0" xfId="0" applyNumberFormat="1" applyFont="1" applyAlignment="1">
      <alignment horizontal="right"/>
    </xf>
    <xf numFmtId="0" fontId="23" fillId="0" borderId="0" xfId="0" applyNumberFormat="1" applyFont="1" applyAlignment="1"/>
    <xf numFmtId="0" fontId="10" fillId="0" borderId="0" xfId="0" applyNumberFormat="1" applyFont="1" applyAlignment="1">
      <alignment horizontal="center"/>
    </xf>
    <xf numFmtId="0" fontId="23" fillId="0" borderId="0" xfId="0" applyNumberFormat="1" applyFont="1" applyBorder="1" applyAlignment="1">
      <alignment horizontal="center"/>
    </xf>
    <xf numFmtId="0" fontId="10" fillId="0" borderId="0" xfId="0" applyNumberFormat="1" applyFont="1" applyAlignment="1"/>
    <xf numFmtId="0" fontId="23" fillId="0" borderId="0" xfId="0" applyNumberFormat="1" applyFont="1" applyFill="1" applyAlignment="1"/>
    <xf numFmtId="0" fontId="10" fillId="0" borderId="0" xfId="0" applyNumberFormat="1" applyFont="1" applyFill="1" applyAlignment="1">
      <alignment horizontal="center"/>
    </xf>
    <xf numFmtId="0" fontId="23" fillId="0" borderId="0" xfId="0" applyFont="1" applyFill="1" applyAlignment="1"/>
    <xf numFmtId="0" fontId="23" fillId="0" borderId="0" xfId="0" applyFont="1" applyFill="1" applyAlignment="1">
      <alignment horizontal="left"/>
    </xf>
    <xf numFmtId="3" fontId="23" fillId="0" borderId="0" xfId="0" applyNumberFormat="1" applyFont="1" applyFill="1" applyAlignment="1">
      <alignment horizontal="right"/>
    </xf>
    <xf numFmtId="0" fontId="23" fillId="2" borderId="0" xfId="0" applyFont="1" applyFill="1" applyBorder="1" applyAlignment="1">
      <alignment horizontal="left"/>
    </xf>
    <xf numFmtId="3" fontId="23" fillId="2" borderId="1" xfId="44" applyNumberFormat="1" applyFont="1" applyFill="1" applyBorder="1" applyAlignment="1">
      <alignment horizontal="lef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right"/>
    </xf>
    <xf numFmtId="0" fontId="11" fillId="0" borderId="0" xfId="0" applyFont="1" applyAlignment="1">
      <alignment horizontal="left"/>
    </xf>
    <xf numFmtId="3" fontId="11" fillId="0" borderId="0" xfId="0" applyNumberFormat="1" applyFont="1" applyAlignment="1">
      <alignment horizontal="right"/>
    </xf>
    <xf numFmtId="0" fontId="11" fillId="0" borderId="0" xfId="0" applyFont="1" applyAlignment="1">
      <alignment horizontal="right"/>
    </xf>
    <xf numFmtId="0" fontId="11" fillId="0" borderId="46" xfId="0" applyFont="1" applyBorder="1" applyAlignment="1"/>
    <xf numFmtId="3" fontId="11" fillId="0" borderId="46" xfId="0" applyNumberFormat="1" applyFont="1" applyBorder="1" applyAlignment="1"/>
    <xf numFmtId="0" fontId="0" fillId="0" borderId="46" xfId="0" applyBorder="1" applyAlignment="1"/>
    <xf numFmtId="0" fontId="10" fillId="47" borderId="0" xfId="0" applyFont="1" applyFill="1" applyBorder="1" applyAlignment="1"/>
    <xf numFmtId="182" fontId="23" fillId="0" borderId="2" xfId="26" applyNumberFormat="1" applyFont="1" applyBorder="1" applyAlignment="1">
      <alignment horizontal="right"/>
    </xf>
    <xf numFmtId="165" fontId="23" fillId="0" borderId="2" xfId="26" applyNumberFormat="1" applyFont="1" applyBorder="1" applyAlignment="1">
      <alignment horizontal="left"/>
    </xf>
    <xf numFmtId="182" fontId="8" fillId="4" borderId="2" xfId="26" applyNumberFormat="1" applyFont="1" applyFill="1" applyBorder="1" applyAlignment="1">
      <alignment horizontal="right"/>
    </xf>
    <xf numFmtId="165" fontId="8" fillId="4" borderId="2" xfId="26" applyNumberFormat="1" applyFont="1" applyFill="1" applyBorder="1" applyAlignment="1">
      <alignment horizontal="left"/>
    </xf>
    <xf numFmtId="182" fontId="4" fillId="0" borderId="2" xfId="26" applyNumberFormat="1" applyFont="1" applyBorder="1" applyAlignment="1">
      <alignment horizontal="right"/>
    </xf>
    <xf numFmtId="165" fontId="4" fillId="0" borderId="2" xfId="26" applyNumberFormat="1" applyFont="1" applyBorder="1" applyAlignment="1">
      <alignment horizontal="left"/>
    </xf>
    <xf numFmtId="182" fontId="10" fillId="47" borderId="0" xfId="26" applyNumberFormat="1" applyFont="1" applyFill="1" applyBorder="1" applyAlignment="1">
      <alignment horizontal="right"/>
    </xf>
    <xf numFmtId="165" fontId="10" fillId="47" borderId="0" xfId="26" applyNumberFormat="1" applyFont="1" applyFill="1" applyBorder="1" applyAlignment="1"/>
    <xf numFmtId="182" fontId="0" fillId="0" borderId="0" xfId="0" applyNumberFormat="1" applyAlignment="1"/>
    <xf numFmtId="3" fontId="8" fillId="0" borderId="2" xfId="44" applyNumberFormat="1" applyFont="1" applyBorder="1" applyAlignment="1">
      <alignment horizontal="left"/>
    </xf>
    <xf numFmtId="182" fontId="8" fillId="0" borderId="2" xfId="26" applyNumberFormat="1" applyFont="1" applyBorder="1" applyAlignment="1">
      <alignment horizontal="right"/>
    </xf>
    <xf numFmtId="165" fontId="8" fillId="0" borderId="2" xfId="26" applyNumberFormat="1" applyFont="1" applyBorder="1" applyAlignment="1">
      <alignment horizontal="left"/>
    </xf>
    <xf numFmtId="3" fontId="8" fillId="4" borderId="2" xfId="44" applyNumberFormat="1" applyFont="1" applyFill="1" applyBorder="1" applyAlignment="1">
      <alignment horizontal="left" vertical="center"/>
    </xf>
    <xf numFmtId="182" fontId="8" fillId="4" borderId="2" xfId="26" applyNumberFormat="1" applyFont="1" applyFill="1" applyBorder="1" applyAlignment="1">
      <alignment horizontal="right" vertical="center"/>
    </xf>
    <xf numFmtId="165" fontId="8" fillId="4" borderId="2" xfId="26" applyNumberFormat="1" applyFont="1" applyFill="1" applyBorder="1" applyAlignment="1">
      <alignment horizontal="left" vertical="center"/>
    </xf>
    <xf numFmtId="182" fontId="0" fillId="0" borderId="0" xfId="0" applyNumberFormat="1" applyAlignment="1">
      <alignment vertical="center"/>
    </xf>
    <xf numFmtId="0" fontId="0" fillId="0" borderId="0" xfId="0" applyAlignment="1">
      <alignment vertical="center"/>
    </xf>
    <xf numFmtId="182" fontId="11" fillId="0" borderId="2" xfId="26" applyNumberFormat="1" applyFont="1" applyBorder="1" applyAlignment="1">
      <alignment horizontal="right"/>
    </xf>
    <xf numFmtId="165" fontId="11" fillId="0" borderId="2" xfId="26" applyNumberFormat="1" applyFont="1" applyBorder="1" applyAlignment="1">
      <alignment horizontal="left"/>
    </xf>
    <xf numFmtId="3" fontId="35" fillId="0" borderId="0" xfId="0" applyNumberFormat="1" applyFont="1" applyAlignment="1">
      <alignment vertical="center"/>
    </xf>
    <xf numFmtId="0" fontId="35" fillId="0" borderId="0" xfId="0" applyFont="1" applyAlignment="1">
      <alignment vertical="center"/>
    </xf>
    <xf numFmtId="3" fontId="0" fillId="0" borderId="0" xfId="0" applyNumberFormat="1" applyAlignment="1"/>
    <xf numFmtId="165" fontId="35" fillId="0" borderId="0" xfId="0" applyNumberFormat="1" applyFont="1" applyAlignment="1">
      <alignment vertical="center"/>
    </xf>
    <xf numFmtId="182" fontId="35" fillId="0" borderId="0" xfId="0" applyNumberFormat="1" applyFont="1" applyAlignment="1">
      <alignment vertical="center"/>
    </xf>
    <xf numFmtId="0" fontId="116" fillId="0" borderId="0" xfId="0" applyFont="1"/>
    <xf numFmtId="0" fontId="23" fillId="0" borderId="2" xfId="4" applyNumberFormat="1" applyFont="1" applyBorder="1" applyAlignment="1">
      <alignment horizontal="center"/>
    </xf>
    <xf numFmtId="3" fontId="23" fillId="0" borderId="2" xfId="4" applyNumberFormat="1" applyFont="1" applyBorder="1" applyAlignment="1">
      <alignment horizontal="center"/>
    </xf>
    <xf numFmtId="0" fontId="3" fillId="0" borderId="0" xfId="3" applyBorder="1" applyProtection="1">
      <alignment vertical="top"/>
    </xf>
    <xf numFmtId="0" fontId="23" fillId="0" borderId="0" xfId="4" applyNumberFormat="1" applyFont="1" applyBorder="1" applyAlignment="1">
      <alignment horizontal="center"/>
    </xf>
    <xf numFmtId="3" fontId="23" fillId="0" borderId="0" xfId="4" applyNumberFormat="1" applyFont="1" applyBorder="1" applyAlignment="1">
      <alignment horizontal="center"/>
    </xf>
    <xf numFmtId="0" fontId="8" fillId="0" borderId="0" xfId="0" applyFont="1" applyAlignment="1"/>
    <xf numFmtId="0" fontId="10" fillId="0" borderId="0" xfId="0" applyFont="1" applyAlignment="1">
      <alignment wrapText="1"/>
    </xf>
    <xf numFmtId="3" fontId="42" fillId="0" borderId="0" xfId="0" applyNumberFormat="1" applyFont="1" applyBorder="1" applyAlignment="1"/>
    <xf numFmtId="0" fontId="20" fillId="0" borderId="0" xfId="0" applyFont="1" applyAlignment="1">
      <alignment wrapText="1"/>
    </xf>
    <xf numFmtId="0" fontId="10" fillId="0" borderId="0" xfId="0" applyFont="1" applyBorder="1" applyAlignment="1">
      <alignment horizontal="centerContinuous" wrapText="1"/>
    </xf>
    <xf numFmtId="0" fontId="11" fillId="0" borderId="0" xfId="0" applyFont="1" applyAlignment="1">
      <alignment horizontal="centerContinuous" wrapText="1"/>
    </xf>
    <xf numFmtId="0" fontId="23" fillId="47" borderId="0" xfId="0" applyFont="1" applyFill="1"/>
    <xf numFmtId="0" fontId="23" fillId="47" borderId="0" xfId="0" applyFont="1" applyFill="1" applyAlignment="1">
      <alignment horizontal="right"/>
    </xf>
    <xf numFmtId="0" fontId="23" fillId="0" borderId="0" xfId="0" applyFont="1"/>
    <xf numFmtId="0" fontId="23" fillId="0" borderId="0" xfId="0" applyFont="1" applyAlignment="1">
      <alignment horizontal="right"/>
    </xf>
    <xf numFmtId="182" fontId="23" fillId="0" borderId="0" xfId="0" applyNumberFormat="1" applyFont="1" applyAlignment="1">
      <alignment horizontal="right"/>
    </xf>
    <xf numFmtId="3" fontId="23" fillId="0" borderId="2" xfId="4" applyNumberFormat="1" applyFont="1" applyBorder="1" applyAlignment="1">
      <alignment horizontal="left"/>
    </xf>
    <xf numFmtId="182" fontId="23" fillId="0" borderId="2" xfId="4" applyNumberFormat="1" applyFont="1" applyBorder="1" applyAlignment="1">
      <alignment horizontal="right"/>
    </xf>
    <xf numFmtId="3" fontId="8" fillId="4" borderId="2" xfId="4" applyNumberFormat="1" applyFont="1" applyFill="1" applyBorder="1" applyAlignment="1">
      <alignment horizontal="left"/>
    </xf>
    <xf numFmtId="3" fontId="8" fillId="4" borderId="2" xfId="4" applyNumberFormat="1" applyFont="1" applyFill="1" applyBorder="1" applyAlignment="1"/>
    <xf numFmtId="182" fontId="8" fillId="4" borderId="2" xfId="4" applyNumberFormat="1" applyFont="1" applyFill="1" applyBorder="1" applyAlignment="1">
      <alignment horizontal="right"/>
    </xf>
    <xf numFmtId="0" fontId="8" fillId="0" borderId="0" xfId="0" applyFont="1"/>
    <xf numFmtId="0" fontId="23" fillId="0" borderId="0" xfId="0" applyFont="1" applyBorder="1"/>
    <xf numFmtId="3" fontId="11" fillId="0" borderId="0" xfId="0" applyNumberFormat="1" applyFont="1" applyAlignment="1"/>
    <xf numFmtId="182" fontId="11" fillId="0" borderId="0" xfId="0" applyNumberFormat="1" applyFont="1" applyAlignment="1">
      <alignment horizontal="right"/>
    </xf>
    <xf numFmtId="182" fontId="23" fillId="47" borderId="0" xfId="0" applyNumberFormat="1" applyFont="1" applyFill="1" applyAlignment="1"/>
    <xf numFmtId="182" fontId="23" fillId="47" borderId="0" xfId="0" applyNumberFormat="1" applyFont="1" applyFill="1" applyAlignment="1">
      <alignment horizontal="right"/>
    </xf>
    <xf numFmtId="182" fontId="11" fillId="0" borderId="0" xfId="0" applyNumberFormat="1" applyFont="1" applyAlignment="1"/>
    <xf numFmtId="3" fontId="23" fillId="0" borderId="2" xfId="4" applyNumberFormat="1" applyFont="1" applyBorder="1" applyAlignment="1">
      <alignment horizontal="left" wrapText="1"/>
    </xf>
    <xf numFmtId="0" fontId="10" fillId="0" borderId="0" xfId="0" applyFont="1" applyBorder="1"/>
    <xf numFmtId="3" fontId="23" fillId="0" borderId="0" xfId="0" applyNumberFormat="1" applyFont="1" applyAlignment="1"/>
    <xf numFmtId="182" fontId="23" fillId="0" borderId="0" xfId="0" applyNumberFormat="1" applyFont="1" applyAlignment="1"/>
    <xf numFmtId="0" fontId="35" fillId="0" borderId="0" xfId="0" applyFont="1"/>
    <xf numFmtId="0" fontId="9" fillId="3" borderId="2" xfId="4" applyFont="1" applyFill="1" applyBorder="1" applyAlignment="1">
      <alignment horizontal="right" vertical="center" wrapText="1"/>
    </xf>
    <xf numFmtId="3" fontId="23" fillId="0" borderId="2" xfId="4" applyNumberFormat="1" applyFont="1" applyBorder="1" applyAlignment="1">
      <alignment horizontal="right"/>
    </xf>
    <xf numFmtId="3" fontId="23" fillId="0" borderId="0" xfId="4" applyNumberFormat="1" applyFont="1" applyFill="1" applyBorder="1" applyAlignment="1">
      <alignment horizontal="right"/>
    </xf>
    <xf numFmtId="0" fontId="35" fillId="0" borderId="0" xfId="0" applyFont="1" applyBorder="1"/>
    <xf numFmtId="165" fontId="0" fillId="0" borderId="0" xfId="7" applyNumberFormat="1" applyFont="1" applyFill="1" applyBorder="1"/>
    <xf numFmtId="3" fontId="0" fillId="0" borderId="0" xfId="0" applyNumberFormat="1" applyFill="1" applyBorder="1"/>
    <xf numFmtId="0" fontId="4" fillId="0" borderId="0" xfId="0" applyFont="1" applyBorder="1"/>
    <xf numFmtId="3" fontId="102" fillId="0" borderId="0" xfId="0" applyNumberFormat="1" applyFont="1"/>
    <xf numFmtId="1" fontId="4" fillId="0" borderId="0" xfId="0" applyNumberFormat="1" applyFont="1"/>
    <xf numFmtId="3" fontId="35" fillId="0" borderId="0" xfId="4" applyNumberFormat="1" applyFont="1" applyFill="1" applyBorder="1" applyAlignment="1">
      <alignment horizontal="left"/>
    </xf>
    <xf numFmtId="0" fontId="33" fillId="0" borderId="0" xfId="25" applyFont="1" applyAlignment="1" applyProtection="1"/>
    <xf numFmtId="3" fontId="23" fillId="0" borderId="2" xfId="44" applyNumberFormat="1" applyFont="1" applyFill="1" applyBorder="1" applyAlignment="1">
      <alignment horizontal="right"/>
    </xf>
    <xf numFmtId="3" fontId="8" fillId="4" borderId="2" xfId="44" applyNumberFormat="1" applyFont="1" applyFill="1" applyBorder="1" applyAlignment="1">
      <alignment horizontal="right" vertical="center"/>
    </xf>
    <xf numFmtId="0" fontId="35" fillId="0" borderId="0" xfId="0" applyFont="1" applyFill="1" applyBorder="1"/>
    <xf numFmtId="0" fontId="41" fillId="0" borderId="0" xfId="0" applyFont="1" applyBorder="1"/>
    <xf numFmtId="0" fontId="11" fillId="0" borderId="129" xfId="0" applyFont="1" applyBorder="1"/>
    <xf numFmtId="3" fontId="23" fillId="0" borderId="2" xfId="44" applyNumberFormat="1" applyFont="1" applyBorder="1" applyAlignment="1"/>
    <xf numFmtId="164" fontId="11" fillId="0" borderId="0" xfId="68" applyNumberFormat="1" applyFont="1"/>
    <xf numFmtId="182" fontId="11" fillId="0" borderId="0" xfId="0" applyNumberFormat="1" applyFont="1"/>
    <xf numFmtId="0" fontId="15" fillId="47" borderId="0" xfId="0" applyFont="1" applyFill="1" applyBorder="1"/>
    <xf numFmtId="182" fontId="15" fillId="47" borderId="0" xfId="0" applyNumberFormat="1" applyFont="1" applyFill="1" applyBorder="1" applyAlignment="1"/>
    <xf numFmtId="182" fontId="23" fillId="0" borderId="2" xfId="44" applyNumberFormat="1" applyFont="1" applyBorder="1" applyAlignment="1">
      <alignment horizontal="center"/>
    </xf>
    <xf numFmtId="182" fontId="8" fillId="0" borderId="2" xfId="44" applyNumberFormat="1" applyFont="1" applyBorder="1" applyAlignment="1"/>
    <xf numFmtId="0" fontId="11" fillId="0" borderId="0" xfId="0" applyFont="1" applyFill="1" applyBorder="1"/>
    <xf numFmtId="0" fontId="23" fillId="0" borderId="2" xfId="44" applyNumberFormat="1" applyFont="1" applyBorder="1" applyAlignment="1">
      <alignment horizontal="left" vertical="center"/>
    </xf>
    <xf numFmtId="4" fontId="11" fillId="0" borderId="0" xfId="0" applyNumberFormat="1" applyFont="1"/>
    <xf numFmtId="165" fontId="11" fillId="0" borderId="0" xfId="7" applyNumberFormat="1" applyFont="1" applyFill="1"/>
    <xf numFmtId="0" fontId="102" fillId="0" borderId="0" xfId="0" applyFont="1" applyAlignment="1">
      <alignment horizontal="centerContinuous" wrapText="1"/>
    </xf>
    <xf numFmtId="0" fontId="102" fillId="0" borderId="0" xfId="0" applyFont="1" applyBorder="1"/>
    <xf numFmtId="0" fontId="9" fillId="3" borderId="1" xfId="44" applyFont="1" applyFill="1" applyBorder="1" applyAlignment="1">
      <alignment horizontal="left" vertical="center" wrapText="1"/>
    </xf>
    <xf numFmtId="0" fontId="12" fillId="0" borderId="0" xfId="0" applyFont="1" applyBorder="1" applyAlignment="1">
      <alignment horizontal="right"/>
    </xf>
    <xf numFmtId="0" fontId="12" fillId="0" borderId="0" xfId="0" applyFont="1" applyBorder="1"/>
    <xf numFmtId="0" fontId="10" fillId="0" borderId="2" xfId="44" applyNumberFormat="1" applyFont="1" applyBorder="1" applyAlignment="1">
      <alignment horizontal="left" vertical="center"/>
    </xf>
    <xf numFmtId="0" fontId="23" fillId="0" borderId="2" xfId="44" applyNumberFormat="1" applyFont="1" applyBorder="1" applyAlignment="1">
      <alignment horizontal="right" vertical="center"/>
    </xf>
    <xf numFmtId="3" fontId="23" fillId="0" borderId="0" xfId="0" applyNumberFormat="1" applyFont="1" applyBorder="1" applyAlignment="1">
      <alignment horizontal="right" wrapText="1"/>
    </xf>
    <xf numFmtId="3" fontId="23" fillId="0" borderId="0" xfId="0" applyNumberFormat="1" applyFont="1" applyAlignment="1">
      <alignment horizontal="right" wrapText="1"/>
    </xf>
    <xf numFmtId="3" fontId="102" fillId="0" borderId="0" xfId="0" applyNumberFormat="1" applyFont="1" applyBorder="1"/>
    <xf numFmtId="3" fontId="12" fillId="0" borderId="0" xfId="0" applyNumberFormat="1" applyFont="1" applyBorder="1"/>
    <xf numFmtId="165" fontId="8" fillId="4" borderId="2" xfId="7" applyNumberFormat="1" applyFont="1" applyFill="1" applyBorder="1" applyAlignment="1">
      <alignment horizontal="left" vertical="center"/>
    </xf>
    <xf numFmtId="3" fontId="9" fillId="0" borderId="0" xfId="0" applyNumberFormat="1" applyFont="1" applyBorder="1"/>
    <xf numFmtId="0" fontId="37" fillId="0" borderId="0" xfId="0" applyFont="1"/>
    <xf numFmtId="165" fontId="102" fillId="0" borderId="0" xfId="0" applyNumberFormat="1" applyFont="1"/>
    <xf numFmtId="0" fontId="12" fillId="0" borderId="0" xfId="0" applyFont="1" applyBorder="1" applyAlignment="1">
      <alignment horizontal="center" vertical="center" wrapText="1"/>
    </xf>
    <xf numFmtId="0" fontId="4" fillId="0" borderId="0" xfId="0" applyFont="1" applyBorder="1" applyAlignment="1">
      <alignment horizontal="center" wrapText="1"/>
    </xf>
    <xf numFmtId="0" fontId="23" fillId="0" borderId="2" xfId="44" applyNumberFormat="1" applyFont="1" applyBorder="1" applyAlignment="1">
      <alignment horizontal="center" vertical="center"/>
    </xf>
    <xf numFmtId="3" fontId="23" fillId="0" borderId="2" xfId="44" applyNumberFormat="1" applyFont="1" applyBorder="1" applyAlignment="1">
      <alignment horizontal="right" vertical="center"/>
    </xf>
    <xf numFmtId="3" fontId="10" fillId="4" borderId="2" xfId="44" applyNumberFormat="1" applyFont="1" applyFill="1" applyBorder="1" applyAlignment="1">
      <alignment horizontal="right" vertical="center"/>
    </xf>
    <xf numFmtId="3" fontId="23" fillId="0" borderId="3" xfId="44" applyNumberFormat="1" applyFont="1" applyBorder="1" applyAlignment="1">
      <alignment horizontal="right" vertical="center"/>
    </xf>
    <xf numFmtId="3" fontId="10" fillId="4" borderId="3" xfId="44" applyNumberFormat="1" applyFont="1" applyFill="1" applyBorder="1" applyAlignment="1">
      <alignment horizontal="right" vertical="center"/>
    </xf>
    <xf numFmtId="0" fontId="4" fillId="0" borderId="0" xfId="0" applyFont="1" applyAlignment="1">
      <alignment horizontal="left" vertical="center"/>
    </xf>
    <xf numFmtId="0" fontId="9" fillId="0" borderId="0" xfId="0" applyFont="1" applyAlignment="1">
      <alignment horizontal="center"/>
    </xf>
    <xf numFmtId="0" fontId="4" fillId="0" borderId="0" xfId="0" applyFont="1" applyAlignment="1">
      <alignment vertical="center"/>
    </xf>
    <xf numFmtId="0" fontId="12" fillId="3" borderId="1" xfId="44" applyFont="1" applyFill="1" applyBorder="1" applyAlignment="1">
      <alignment horizontal="center" vertical="center" wrapText="1"/>
    </xf>
    <xf numFmtId="0" fontId="23" fillId="0" borderId="1" xfId="44" applyNumberFormat="1" applyFont="1" applyBorder="1" applyAlignment="1">
      <alignment horizontal="center"/>
    </xf>
    <xf numFmtId="3" fontId="8" fillId="0" borderId="2" xfId="0" applyNumberFormat="1" applyFont="1" applyBorder="1"/>
    <xf numFmtId="0" fontId="23" fillId="0" borderId="2" xfId="44" applyNumberFormat="1" applyFont="1" applyBorder="1" applyAlignment="1">
      <alignment horizontal="center"/>
    </xf>
    <xf numFmtId="165" fontId="4" fillId="0" borderId="0" xfId="7" applyNumberFormat="1" applyFont="1"/>
    <xf numFmtId="0" fontId="15" fillId="0" borderId="0" xfId="0" applyFont="1" applyBorder="1" applyAlignment="1">
      <alignment vertical="center"/>
    </xf>
    <xf numFmtId="165" fontId="15" fillId="0" borderId="0" xfId="7" applyNumberFormat="1" applyFont="1" applyBorder="1" applyAlignment="1">
      <alignment vertical="center"/>
    </xf>
    <xf numFmtId="0" fontId="36"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9" fillId="3" borderId="1" xfId="44" applyFont="1" applyFill="1" applyBorder="1" applyAlignment="1">
      <alignment horizontal="right" vertical="center" wrapText="1"/>
    </xf>
    <xf numFmtId="0" fontId="23" fillId="2" borderId="2" xfId="44" applyNumberFormat="1" applyFont="1" applyFill="1" applyBorder="1" applyAlignment="1">
      <alignment horizontal="center" vertical="center"/>
    </xf>
    <xf numFmtId="3" fontId="23" fillId="2" borderId="2" xfId="44" applyNumberFormat="1" applyFont="1" applyFill="1" applyBorder="1" applyAlignment="1">
      <alignment horizontal="right" vertical="center"/>
    </xf>
    <xf numFmtId="0" fontId="4" fillId="2" borderId="0" xfId="0" applyFont="1" applyFill="1"/>
    <xf numFmtId="0" fontId="23" fillId="2" borderId="2" xfId="44" applyNumberFormat="1" applyFont="1" applyFill="1" applyBorder="1" applyAlignment="1">
      <alignment horizontal="center"/>
    </xf>
    <xf numFmtId="3" fontId="23" fillId="2" borderId="3" xfId="44" applyNumberFormat="1" applyFont="1" applyFill="1" applyBorder="1" applyAlignment="1">
      <alignment horizontal="right" vertical="center"/>
    </xf>
    <xf numFmtId="0" fontId="9" fillId="3" borderId="0" xfId="4" applyFont="1" applyFill="1" applyBorder="1" applyAlignment="1">
      <alignment horizontal="center" vertical="center" wrapText="1"/>
    </xf>
    <xf numFmtId="0" fontId="0" fillId="0" borderId="0" xfId="0" applyAlignment="1">
      <alignment horizontal="center"/>
    </xf>
    <xf numFmtId="0" fontId="94" fillId="0" borderId="29" xfId="0" applyFont="1" applyFill="1" applyBorder="1" applyAlignment="1">
      <alignment wrapText="1"/>
    </xf>
    <xf numFmtId="0" fontId="82" fillId="0" borderId="29" xfId="0" applyFont="1" applyFill="1" applyBorder="1" applyAlignment="1">
      <alignment wrapText="1"/>
    </xf>
    <xf numFmtId="0" fontId="82" fillId="0" borderId="29" xfId="0" applyFont="1" applyFill="1" applyBorder="1" applyAlignment="1">
      <alignment vertical="top" wrapText="1"/>
    </xf>
    <xf numFmtId="0" fontId="95" fillId="0" borderId="29" xfId="0" applyFont="1" applyFill="1" applyBorder="1" applyAlignment="1">
      <alignment wrapText="1"/>
    </xf>
    <xf numFmtId="0" fontId="96" fillId="0" borderId="29" xfId="0" applyFont="1" applyFill="1" applyBorder="1" applyAlignment="1">
      <alignment wrapText="1"/>
    </xf>
    <xf numFmtId="0" fontId="82" fillId="0" borderId="61" xfId="0" applyFont="1" applyFill="1" applyBorder="1" applyAlignment="1">
      <alignment vertical="center" wrapText="1"/>
    </xf>
    <xf numFmtId="0" fontId="3" fillId="0" borderId="0" xfId="3" quotePrefix="1" applyFill="1" applyAlignment="1" applyProtection="1">
      <alignment horizontal="right"/>
    </xf>
    <xf numFmtId="0" fontId="11" fillId="0" borderId="0" xfId="61" applyFill="1" applyAlignment="1">
      <alignment horizontal="right"/>
    </xf>
    <xf numFmtId="0" fontId="3" fillId="0" borderId="0" xfId="3" quotePrefix="1" applyFill="1" applyAlignment="1" applyProtection="1">
      <alignment vertical="center"/>
    </xf>
    <xf numFmtId="3" fontId="23" fillId="2" borderId="8" xfId="9" applyNumberFormat="1" applyFont="1" applyFill="1" applyBorder="1" applyAlignment="1">
      <alignment horizontal="right"/>
    </xf>
    <xf numFmtId="0" fontId="9" fillId="3" borderId="8" xfId="4" applyFont="1" applyFill="1" applyBorder="1" applyAlignment="1">
      <alignment horizontal="left" vertical="center" wrapText="1"/>
    </xf>
    <xf numFmtId="0" fontId="9" fillId="3" borderId="0" xfId="4" applyFont="1" applyFill="1" applyBorder="1" applyAlignment="1">
      <alignment vertical="center" wrapText="1"/>
    </xf>
    <xf numFmtId="0" fontId="3" fillId="0" borderId="0" xfId="3" applyAlignment="1" applyProtection="1"/>
    <xf numFmtId="0" fontId="10" fillId="3" borderId="16" xfId="61" applyFont="1" applyFill="1" applyBorder="1" applyAlignment="1">
      <alignment horizontal="left"/>
    </xf>
    <xf numFmtId="0" fontId="10" fillId="3" borderId="16" xfId="61" applyFont="1" applyFill="1" applyBorder="1" applyAlignment="1">
      <alignment horizontal="center" vertical="center"/>
    </xf>
    <xf numFmtId="0" fontId="8" fillId="3" borderId="39" xfId="61" applyFont="1" applyFill="1" applyBorder="1" applyAlignment="1">
      <alignment horizontal="center" vertical="center" wrapText="1"/>
    </xf>
    <xf numFmtId="0" fontId="8" fillId="3" borderId="40" xfId="61" applyFont="1" applyFill="1" applyBorder="1" applyAlignment="1">
      <alignment horizontal="center" vertical="center" wrapText="1"/>
    </xf>
    <xf numFmtId="0" fontId="10" fillId="3" borderId="131" xfId="61" applyFont="1" applyFill="1" applyBorder="1" applyAlignment="1">
      <alignment horizontal="centerContinuous"/>
    </xf>
    <xf numFmtId="0" fontId="10" fillId="3" borderId="130" xfId="61" applyFont="1" applyFill="1" applyBorder="1" applyAlignment="1">
      <alignment horizontal="centerContinuous"/>
    </xf>
    <xf numFmtId="0" fontId="10" fillId="3" borderId="64" xfId="61" applyFont="1" applyFill="1" applyBorder="1" applyAlignment="1">
      <alignment horizontal="centerContinuous"/>
    </xf>
    <xf numFmtId="0" fontId="10" fillId="14" borderId="132" xfId="61" applyFont="1" applyFill="1" applyBorder="1" applyAlignment="1">
      <alignment horizontal="center"/>
    </xf>
    <xf numFmtId="0" fontId="10" fillId="14" borderId="65" xfId="61" applyFont="1" applyFill="1" applyBorder="1" applyAlignment="1">
      <alignment horizontal="center"/>
    </xf>
    <xf numFmtId="0" fontId="10" fillId="14" borderId="133" xfId="61" applyFont="1" applyFill="1" applyBorder="1" applyAlignment="1">
      <alignment horizontal="center"/>
    </xf>
    <xf numFmtId="0" fontId="23" fillId="48" borderId="65" xfId="61" applyFont="1" applyFill="1" applyBorder="1" applyAlignment="1"/>
    <xf numFmtId="3" fontId="23" fillId="48" borderId="134" xfId="61" applyNumberFormat="1" applyFont="1" applyFill="1" applyBorder="1" applyAlignment="1">
      <alignment horizontal="right"/>
    </xf>
    <xf numFmtId="3" fontId="23" fillId="4" borderId="134" xfId="61" applyNumberFormat="1" applyFont="1" applyFill="1" applyBorder="1" applyAlignment="1">
      <alignment horizontal="right"/>
    </xf>
    <xf numFmtId="0" fontId="10" fillId="4" borderId="134" xfId="61" applyFont="1" applyFill="1" applyBorder="1" applyAlignment="1"/>
    <xf numFmtId="3" fontId="10" fillId="4" borderId="134" xfId="61" applyNumberFormat="1" applyFont="1" applyFill="1" applyBorder="1" applyAlignment="1">
      <alignment horizontal="right"/>
    </xf>
    <xf numFmtId="0" fontId="10" fillId="3" borderId="135" xfId="61" applyFont="1" applyFill="1" applyBorder="1" applyAlignment="1">
      <alignment horizontal="left"/>
    </xf>
    <xf numFmtId="0" fontId="10" fillId="3" borderId="136" xfId="61" applyFont="1" applyFill="1" applyBorder="1" applyAlignment="1">
      <alignment horizontal="center"/>
    </xf>
    <xf numFmtId="0" fontId="10" fillId="3" borderId="137" xfId="61" applyFont="1" applyFill="1" applyBorder="1" applyAlignment="1">
      <alignment horizontal="center"/>
    </xf>
    <xf numFmtId="10" fontId="23" fillId="48" borderId="8" xfId="5" applyNumberFormat="1" applyFont="1" applyFill="1" applyBorder="1" applyAlignment="1">
      <alignment horizontal="center" vertical="center"/>
    </xf>
    <xf numFmtId="10" fontId="23" fillId="4" borderId="8" xfId="5" applyNumberFormat="1" applyFont="1" applyFill="1" applyBorder="1" applyAlignment="1">
      <alignment horizontal="center" vertical="center"/>
    </xf>
    <xf numFmtId="0" fontId="10" fillId="4" borderId="8" xfId="61" applyFont="1" applyFill="1" applyBorder="1" applyAlignment="1">
      <alignment horizontal="left" vertical="center"/>
    </xf>
    <xf numFmtId="10" fontId="10" fillId="4" borderId="138" xfId="5" applyNumberFormat="1" applyFont="1" applyFill="1" applyBorder="1" applyAlignment="1">
      <alignment horizontal="center" vertical="center"/>
    </xf>
    <xf numFmtId="10" fontId="10" fillId="4" borderId="139" xfId="5" applyNumberFormat="1" applyFont="1" applyFill="1" applyBorder="1" applyAlignment="1">
      <alignment horizontal="center" vertical="center"/>
    </xf>
    <xf numFmtId="10" fontId="10" fillId="4" borderId="140" xfId="5" applyNumberFormat="1" applyFont="1" applyFill="1" applyBorder="1" applyAlignment="1">
      <alignment horizontal="center" vertical="center"/>
    </xf>
    <xf numFmtId="0" fontId="14" fillId="0" borderId="0" xfId="61" applyFont="1" applyFill="1" applyBorder="1" applyAlignment="1"/>
    <xf numFmtId="0" fontId="23" fillId="48" borderId="142" xfId="61" applyFont="1" applyFill="1" applyBorder="1" applyAlignment="1">
      <alignment vertical="center"/>
    </xf>
    <xf numFmtId="3" fontId="23" fillId="48" borderId="143" xfId="61" applyNumberFormat="1" applyFont="1" applyFill="1" applyBorder="1" applyAlignment="1">
      <alignment vertical="center"/>
    </xf>
    <xf numFmtId="3" fontId="23" fillId="48" borderId="141" xfId="61" applyNumberFormat="1" applyFont="1" applyFill="1" applyBorder="1" applyAlignment="1">
      <alignment vertical="center"/>
    </xf>
    <xf numFmtId="3" fontId="23" fillId="48" borderId="142" xfId="61" applyNumberFormat="1" applyFont="1" applyFill="1" applyBorder="1" applyAlignment="1">
      <alignment vertical="center"/>
    </xf>
    <xf numFmtId="3" fontId="23" fillId="4" borderId="143" xfId="61" applyNumberFormat="1" applyFont="1" applyFill="1" applyBorder="1" applyAlignment="1">
      <alignment vertical="center"/>
    </xf>
    <xf numFmtId="3" fontId="23" fillId="4" borderId="141" xfId="61" applyNumberFormat="1" applyFont="1" applyFill="1" applyBorder="1" applyAlignment="1">
      <alignment vertical="center"/>
    </xf>
    <xf numFmtId="3" fontId="23" fillId="48" borderId="140" xfId="61" applyNumberFormat="1" applyFont="1" applyFill="1" applyBorder="1" applyAlignment="1">
      <alignment vertical="center"/>
    </xf>
    <xf numFmtId="3" fontId="23" fillId="48" borderId="8" xfId="61" applyNumberFormat="1" applyFont="1" applyFill="1" applyBorder="1" applyAlignment="1">
      <alignment vertical="center"/>
    </xf>
    <xf numFmtId="3" fontId="23" fillId="4" borderId="140" xfId="61" applyNumberFormat="1" applyFont="1" applyFill="1" applyBorder="1" applyAlignment="1">
      <alignment vertical="center"/>
    </xf>
    <xf numFmtId="3" fontId="23" fillId="4" borderId="144" xfId="61" applyNumberFormat="1" applyFont="1" applyFill="1" applyBorder="1" applyAlignment="1">
      <alignment vertical="center"/>
    </xf>
    <xf numFmtId="0" fontId="23" fillId="4" borderId="17" xfId="61" applyFont="1" applyFill="1" applyBorder="1" applyAlignment="1">
      <alignment horizontal="left" vertical="center"/>
    </xf>
    <xf numFmtId="165" fontId="10" fillId="4" borderId="145" xfId="7" applyNumberFormat="1" applyFont="1" applyFill="1" applyBorder="1" applyAlignment="1">
      <alignment vertical="center"/>
    </xf>
    <xf numFmtId="0" fontId="11" fillId="0" borderId="28" xfId="18" applyFont="1" applyBorder="1"/>
    <xf numFmtId="0" fontId="11" fillId="0" borderId="29" xfId="4" applyFont="1" applyFill="1" applyBorder="1">
      <alignment vertical="top"/>
    </xf>
    <xf numFmtId="10" fontId="11" fillId="0" borderId="146" xfId="4" applyNumberFormat="1" applyFont="1" applyFill="1" applyBorder="1" applyAlignment="1">
      <alignment horizontal="center" vertical="top"/>
    </xf>
    <xf numFmtId="0" fontId="45" fillId="0" borderId="21" xfId="4" applyFont="1" applyFill="1" applyBorder="1">
      <alignment vertical="top"/>
    </xf>
    <xf numFmtId="0" fontId="11" fillId="0" borderId="27" xfId="18" applyFont="1" applyFill="1" applyBorder="1" applyAlignment="1">
      <alignment horizontal="left"/>
    </xf>
    <xf numFmtId="10" fontId="11" fillId="0" borderId="27" xfId="18" applyNumberFormat="1" applyFont="1" applyFill="1" applyBorder="1" applyAlignment="1">
      <alignment horizontal="center"/>
    </xf>
    <xf numFmtId="0" fontId="11" fillId="0" borderId="8" xfId="18" applyFont="1" applyFill="1" applyBorder="1" applyAlignment="1">
      <alignment horizontal="left"/>
    </xf>
    <xf numFmtId="0" fontId="10" fillId="3" borderId="136" xfId="61" applyFont="1" applyFill="1" applyBorder="1" applyAlignment="1">
      <alignment horizontal="left"/>
    </xf>
    <xf numFmtId="0" fontId="10" fillId="3" borderId="147" xfId="61" applyFont="1" applyFill="1" applyBorder="1" applyAlignment="1">
      <alignment horizontal="center" vertical="center" wrapText="1"/>
    </xf>
    <xf numFmtId="3" fontId="23" fillId="4" borderId="8" xfId="61" applyNumberFormat="1" applyFont="1" applyFill="1" applyBorder="1" applyAlignment="1">
      <alignment vertical="center"/>
    </xf>
    <xf numFmtId="0" fontId="10" fillId="4" borderId="16" xfId="61" applyFont="1" applyFill="1" applyBorder="1" applyAlignment="1">
      <alignment horizontal="left" vertical="center"/>
    </xf>
    <xf numFmtId="165" fontId="10" fillId="4" borderId="16" xfId="7" applyNumberFormat="1" applyFont="1" applyFill="1" applyBorder="1" applyAlignment="1">
      <alignment vertical="center"/>
    </xf>
    <xf numFmtId="165" fontId="10" fillId="4" borderId="17" xfId="7" applyNumberFormat="1" applyFont="1" applyFill="1" applyBorder="1" applyAlignment="1">
      <alignment vertical="center"/>
    </xf>
    <xf numFmtId="0" fontId="10" fillId="2" borderId="8" xfId="61" applyFont="1" applyFill="1" applyBorder="1" applyAlignment="1">
      <alignment horizontal="left"/>
    </xf>
    <xf numFmtId="0" fontId="10" fillId="2" borderId="8" xfId="61" applyFont="1" applyFill="1" applyBorder="1" applyAlignment="1">
      <alignment horizontal="center" vertical="center" wrapText="1"/>
    </xf>
    <xf numFmtId="0" fontId="23" fillId="0" borderId="47" xfId="61" applyFont="1" applyFill="1" applyBorder="1" applyAlignment="1">
      <alignment horizontal="center"/>
    </xf>
    <xf numFmtId="0" fontId="12" fillId="4" borderId="16" xfId="61" applyFont="1" applyFill="1" applyBorder="1" applyAlignment="1">
      <alignment horizontal="left" vertical="center"/>
    </xf>
    <xf numFmtId="165" fontId="12" fillId="4" borderId="16" xfId="7" applyNumberFormat="1" applyFont="1" applyFill="1" applyBorder="1" applyAlignment="1">
      <alignment vertical="center"/>
    </xf>
    <xf numFmtId="3" fontId="12" fillId="4" borderId="17" xfId="7" applyNumberFormat="1" applyFont="1" applyFill="1" applyBorder="1" applyAlignment="1">
      <alignment vertical="center"/>
    </xf>
    <xf numFmtId="0" fontId="10" fillId="3" borderId="137" xfId="61" applyFont="1" applyFill="1" applyBorder="1" applyAlignment="1">
      <alignment horizontal="center" vertical="center" wrapText="1"/>
    </xf>
    <xf numFmtId="0" fontId="10" fillId="3" borderId="135" xfId="61" applyFont="1" applyFill="1" applyBorder="1" applyAlignment="1">
      <alignment horizontal="center" vertical="center" wrapText="1"/>
    </xf>
    <xf numFmtId="0" fontId="10" fillId="14" borderId="138" xfId="61" applyFont="1" applyFill="1" applyBorder="1" applyAlignment="1">
      <alignment horizontal="center"/>
    </xf>
    <xf numFmtId="0" fontId="10" fillId="14" borderId="145" xfId="61" applyFont="1" applyFill="1" applyBorder="1" applyAlignment="1">
      <alignment horizontal="center"/>
    </xf>
    <xf numFmtId="0" fontId="10" fillId="11" borderId="17" xfId="61" applyFont="1" applyFill="1" applyBorder="1" applyAlignment="1">
      <alignment horizontal="left" vertical="center"/>
    </xf>
    <xf numFmtId="165" fontId="10" fillId="11" borderId="17" xfId="7" applyNumberFormat="1" applyFont="1" applyFill="1" applyBorder="1" applyAlignment="1">
      <alignment horizontal="left" vertical="center"/>
    </xf>
    <xf numFmtId="0" fontId="23" fillId="0" borderId="8" xfId="6772" applyFont="1" applyFill="1" applyBorder="1">
      <alignment vertical="top"/>
    </xf>
    <xf numFmtId="0" fontId="23" fillId="0" borderId="8" xfId="61" applyFont="1" applyFill="1" applyBorder="1" applyAlignment="1"/>
    <xf numFmtId="181" fontId="23" fillId="0" borderId="8" xfId="61" applyNumberFormat="1" applyFont="1" applyFill="1" applyBorder="1" applyAlignment="1"/>
    <xf numFmtId="0" fontId="0" fillId="0" borderId="0" xfId="0" applyAlignment="1">
      <alignment horizontal="center"/>
    </xf>
    <xf numFmtId="0" fontId="99" fillId="0" borderId="29" xfId="0" applyFont="1" applyBorder="1" applyAlignment="1">
      <alignment wrapText="1"/>
    </xf>
    <xf numFmtId="0" fontId="8" fillId="0" borderId="45" xfId="4" applyFont="1" applyBorder="1" applyAlignment="1"/>
    <xf numFmtId="0" fontId="4" fillId="0" borderId="47" xfId="45" applyBorder="1" applyAlignment="1"/>
    <xf numFmtId="0" fontId="4" fillId="0" borderId="47" xfId="6" applyBorder="1" applyAlignment="1"/>
    <xf numFmtId="0" fontId="20" fillId="0" borderId="0" xfId="0" applyFont="1" applyBorder="1" applyAlignment="1"/>
    <xf numFmtId="165" fontId="11" fillId="0" borderId="0" xfId="0" applyNumberFormat="1" applyFont="1" applyBorder="1" applyAlignment="1"/>
    <xf numFmtId="0" fontId="8" fillId="0" borderId="0" xfId="4" applyFont="1" applyBorder="1" applyAlignment="1">
      <alignment horizontal="center" vertical="center" wrapText="1"/>
    </xf>
    <xf numFmtId="0" fontId="4" fillId="0" borderId="0" xfId="4" applyFont="1" applyAlignment="1">
      <alignment horizontal="center" vertical="center" wrapText="1"/>
    </xf>
    <xf numFmtId="0" fontId="4" fillId="0" borderId="0" xfId="4" applyAlignment="1"/>
    <xf numFmtId="0" fontId="8" fillId="0" borderId="0" xfId="4" applyFont="1" applyBorder="1" applyAlignment="1">
      <alignment horizontal="center" wrapText="1"/>
    </xf>
    <xf numFmtId="0" fontId="4" fillId="0" borderId="0" xfId="4" applyAlignment="1">
      <alignment wrapText="1"/>
    </xf>
    <xf numFmtId="0" fontId="17" fillId="0" borderId="0" xfId="4" applyFont="1" applyBorder="1" applyAlignment="1">
      <alignment horizontal="justify" vertical="top" wrapText="1"/>
    </xf>
    <xf numFmtId="0" fontId="14" fillId="0" borderId="0" xfId="4" applyFont="1" applyFill="1" applyBorder="1" applyAlignment="1">
      <alignment horizontal="justify" vertical="top" wrapText="1"/>
    </xf>
    <xf numFmtId="0" fontId="14" fillId="0" borderId="0" xfId="4" applyFont="1" applyBorder="1" applyAlignment="1">
      <alignment horizontal="justify" vertical="top" wrapText="1"/>
    </xf>
    <xf numFmtId="0" fontId="14" fillId="0" borderId="0" xfId="4" applyFont="1" applyBorder="1" applyAlignment="1">
      <alignment horizontal="justify" vertical="top"/>
    </xf>
    <xf numFmtId="0" fontId="6" fillId="0" borderId="0" xfId="4" applyFont="1" applyBorder="1" applyAlignment="1">
      <alignment horizontal="center"/>
    </xf>
    <xf numFmtId="0" fontId="7" fillId="0" borderId="0" xfId="4" applyFont="1" applyAlignment="1"/>
    <xf numFmtId="0" fontId="6" fillId="0" borderId="0" xfId="4" applyFont="1" applyBorder="1" applyAlignment="1">
      <alignment horizontal="center" wrapText="1"/>
    </xf>
    <xf numFmtId="0" fontId="7" fillId="0" borderId="0" xfId="4" applyFont="1" applyAlignment="1">
      <alignment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wrapText="1"/>
    </xf>
    <xf numFmtId="0" fontId="14" fillId="0" borderId="0" xfId="4" applyFont="1" applyBorder="1" applyAlignment="1">
      <alignment wrapText="1"/>
    </xf>
    <xf numFmtId="0" fontId="14" fillId="0" borderId="0" xfId="4" applyFont="1" applyBorder="1" applyAlignment="1"/>
    <xf numFmtId="3" fontId="19" fillId="0" borderId="0" xfId="4" quotePrefix="1" applyNumberFormat="1" applyFont="1" applyFill="1" applyBorder="1" applyAlignment="1">
      <alignment horizontal="justify" wrapText="1"/>
    </xf>
    <xf numFmtId="0" fontId="4" fillId="0" borderId="0" xfId="4" applyFont="1" applyAlignment="1">
      <alignment horizontal="justify" wrapText="1"/>
    </xf>
    <xf numFmtId="0" fontId="7" fillId="0" borderId="0" xfId="4" applyFont="1" applyAlignment="1">
      <alignment horizontal="center"/>
    </xf>
    <xf numFmtId="0" fontId="8" fillId="0" borderId="0" xfId="6" applyFont="1" applyAlignment="1">
      <alignment horizontal="center" vertical="center" wrapText="1"/>
    </xf>
    <xf numFmtId="0" fontId="11" fillId="0" borderId="0" xfId="6" applyFont="1" applyAlignment="1">
      <alignment horizontal="center" vertical="center" wrapText="1"/>
    </xf>
    <xf numFmtId="0" fontId="8" fillId="0" borderId="0" xfId="6" applyFont="1" applyAlignment="1">
      <alignment horizontal="center" vertical="center"/>
    </xf>
    <xf numFmtId="0" fontId="11" fillId="0" borderId="0" xfId="6" applyFont="1" applyAlignment="1">
      <alignment horizontal="center" vertical="center"/>
    </xf>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8" fillId="5" borderId="1" xfId="4" applyNumberFormat="1" applyFont="1" applyFill="1" applyBorder="1" applyAlignment="1">
      <alignment horizontal="center" vertical="top"/>
    </xf>
    <xf numFmtId="0" fontId="14" fillId="0" borderId="3" xfId="4" applyFont="1" applyFill="1" applyBorder="1" applyAlignment="1">
      <alignment horizontal="left" vertical="center" wrapText="1"/>
    </xf>
    <xf numFmtId="0" fontId="6" fillId="0" borderId="0" xfId="6" applyFont="1" applyBorder="1" applyAlignment="1">
      <alignment horizontal="center"/>
    </xf>
    <xf numFmtId="0" fontId="7" fillId="0" borderId="0" xfId="6" applyFont="1" applyAlignment="1">
      <alignment horizontal="center"/>
    </xf>
    <xf numFmtId="0" fontId="8" fillId="0" borderId="0" xfId="6" applyFont="1" applyAlignment="1">
      <alignment horizontal="center" wrapText="1"/>
    </xf>
    <xf numFmtId="0" fontId="11" fillId="0" borderId="0" xfId="6" applyFont="1" applyAlignment="1">
      <alignment horizontal="center" wrapText="1"/>
    </xf>
    <xf numFmtId="0" fontId="12" fillId="3" borderId="0" xfId="4" applyFont="1" applyFill="1" applyBorder="1" applyAlignment="1">
      <alignment horizontal="center" vertical="center" wrapText="1"/>
    </xf>
    <xf numFmtId="0" fontId="12" fillId="3" borderId="1" xfId="4" applyFont="1" applyFill="1" applyBorder="1" applyAlignment="1">
      <alignment horizontal="center" vertical="center" wrapText="1"/>
    </xf>
    <xf numFmtId="3" fontId="10" fillId="5" borderId="1" xfId="4" applyNumberFormat="1" applyFont="1" applyFill="1" applyBorder="1" applyAlignment="1">
      <alignment horizontal="center" vertical="top"/>
    </xf>
    <xf numFmtId="0" fontId="6" fillId="0" borderId="0" xfId="4" applyFont="1" applyFill="1" applyBorder="1" applyAlignment="1">
      <alignment horizontal="center" wrapText="1"/>
    </xf>
    <xf numFmtId="0" fontId="14" fillId="0" borderId="3" xfId="4" applyFont="1" applyFill="1" applyBorder="1" applyAlignment="1">
      <alignment horizontal="left" vertical="top" wrapText="1"/>
    </xf>
    <xf numFmtId="0" fontId="14" fillId="0" borderId="3" xfId="4" applyFont="1" applyFill="1" applyBorder="1" applyAlignment="1">
      <alignment horizontal="left" wrapText="1"/>
    </xf>
    <xf numFmtId="0" fontId="8" fillId="0" borderId="0" xfId="4" applyFont="1" applyAlignment="1">
      <alignment horizontal="center" wrapText="1"/>
    </xf>
    <xf numFmtId="0" fontId="8" fillId="0" borderId="0" xfId="4" applyFont="1" applyAlignment="1">
      <alignment horizontal="center" vertical="center"/>
    </xf>
    <xf numFmtId="1" fontId="10" fillId="5" borderId="41" xfId="4" applyNumberFormat="1" applyFont="1" applyFill="1" applyBorder="1" applyAlignment="1">
      <alignment horizontal="center" vertical="center" wrapText="1"/>
    </xf>
    <xf numFmtId="1" fontId="10" fillId="5" borderId="1" xfId="4" applyNumberFormat="1" applyFont="1" applyFill="1" applyBorder="1" applyAlignment="1">
      <alignment horizontal="center" vertical="center" wrapText="1"/>
    </xf>
    <xf numFmtId="1" fontId="10" fillId="5" borderId="39" xfId="4" applyNumberFormat="1" applyFont="1" applyFill="1" applyBorder="1" applyAlignment="1">
      <alignment horizontal="center" vertical="center" wrapText="1"/>
    </xf>
    <xf numFmtId="0" fontId="11" fillId="0" borderId="0" xfId="4" applyFont="1" applyAlignment="1">
      <alignment horizontal="center" wrapText="1"/>
    </xf>
    <xf numFmtId="0" fontId="8" fillId="0" borderId="0" xfId="4" applyFont="1" applyBorder="1" applyAlignment="1">
      <alignment horizontal="center"/>
    </xf>
    <xf numFmtId="0" fontId="14" fillId="0" borderId="0" xfId="4" applyFont="1" applyBorder="1" applyAlignment="1">
      <alignment horizontal="justify" vertical="justify" wrapText="1"/>
    </xf>
    <xf numFmtId="0" fontId="19" fillId="0" borderId="0" xfId="4" applyFont="1" applyBorder="1" applyAlignment="1">
      <alignment horizontal="justify" vertical="justify" wrapText="1"/>
    </xf>
    <xf numFmtId="3" fontId="8" fillId="5" borderId="0" xfId="4" applyNumberFormat="1" applyFont="1" applyFill="1" applyBorder="1" applyAlignment="1">
      <alignment horizontal="center" vertical="center" wrapText="1"/>
    </xf>
    <xf numFmtId="3" fontId="8" fillId="5" borderId="1" xfId="4" applyNumberFormat="1" applyFont="1" applyFill="1" applyBorder="1" applyAlignment="1">
      <alignment horizontal="center" vertical="center" wrapText="1"/>
    </xf>
    <xf numFmtId="0" fontId="25" fillId="0" borderId="0" xfId="4" applyFont="1" applyAlignment="1"/>
    <xf numFmtId="0" fontId="4" fillId="0" borderId="0" xfId="4" applyAlignment="1">
      <alignment horizontal="center"/>
    </xf>
    <xf numFmtId="0" fontId="9" fillId="0" borderId="0" xfId="4" applyFont="1" applyBorder="1" applyAlignment="1">
      <alignment horizontal="center"/>
    </xf>
    <xf numFmtId="3" fontId="14" fillId="0" borderId="0" xfId="4" quotePrefix="1" applyNumberFormat="1" applyFont="1" applyFill="1" applyBorder="1" applyAlignment="1">
      <alignment horizontal="justify" wrapText="1"/>
    </xf>
    <xf numFmtId="0" fontId="8" fillId="2" borderId="0" xfId="4" applyFont="1" applyFill="1" applyBorder="1" applyAlignment="1">
      <alignment horizontal="center" vertical="center" wrapText="1"/>
    </xf>
    <xf numFmtId="0" fontId="0" fillId="2" borderId="0" xfId="0" applyFill="1" applyAlignment="1">
      <alignment horizontal="center" vertical="center" wrapText="1"/>
    </xf>
    <xf numFmtId="0" fontId="8" fillId="2" borderId="0" xfId="4" applyFont="1" applyFill="1" applyBorder="1" applyAlignment="1">
      <alignment horizontal="center" wrapText="1"/>
    </xf>
    <xf numFmtId="0" fontId="8" fillId="2" borderId="0" xfId="4" applyFont="1" applyFill="1" applyBorder="1" applyAlignment="1">
      <alignment horizontal="center" vertical="center"/>
    </xf>
    <xf numFmtId="0" fontId="11" fillId="2" borderId="0" xfId="4" applyFont="1" applyFill="1" applyAlignment="1">
      <alignment horizontal="center" vertical="center" wrapText="1"/>
    </xf>
    <xf numFmtId="0" fontId="11" fillId="2" borderId="0" xfId="4" applyFont="1" applyFill="1" applyAlignment="1">
      <alignment wrapText="1"/>
    </xf>
    <xf numFmtId="0" fontId="11" fillId="0" borderId="0" xfId="4" applyFont="1" applyAlignment="1"/>
    <xf numFmtId="0" fontId="4" fillId="0" borderId="0" xfId="4" applyAlignment="1">
      <alignment horizontal="center" wrapText="1"/>
    </xf>
    <xf numFmtId="0" fontId="8" fillId="0" borderId="0" xfId="4" applyFont="1" applyFill="1" applyBorder="1" applyAlignment="1">
      <alignment horizontal="center" wrapText="1"/>
    </xf>
    <xf numFmtId="0" fontId="21" fillId="0" borderId="50" xfId="4" applyFont="1" applyBorder="1" applyAlignment="1">
      <alignment horizontal="center"/>
    </xf>
    <xf numFmtId="3" fontId="63" fillId="0" borderId="9" xfId="4" quotePrefix="1" applyNumberFormat="1" applyFont="1" applyFill="1" applyBorder="1" applyAlignment="1">
      <alignment horizontal="left" wrapText="1"/>
    </xf>
    <xf numFmtId="3" fontId="63" fillId="0" borderId="0" xfId="4" quotePrefix="1" applyNumberFormat="1" applyFont="1" applyFill="1" applyBorder="1" applyAlignment="1">
      <alignment horizontal="left" wrapText="1"/>
    </xf>
    <xf numFmtId="3" fontId="17" fillId="0" borderId="0" xfId="4" quotePrefix="1" applyNumberFormat="1" applyFont="1" applyFill="1" applyBorder="1" applyAlignment="1">
      <alignment horizontal="justify" wrapText="1"/>
    </xf>
    <xf numFmtId="0" fontId="29" fillId="0" borderId="0" xfId="4" applyFont="1" applyAlignment="1">
      <alignment horizontal="justify"/>
    </xf>
    <xf numFmtId="0" fontId="0" fillId="0" borderId="0" xfId="0" applyAlignment="1">
      <alignment horizontal="center" vertical="center" wrapText="1"/>
    </xf>
    <xf numFmtId="0" fontId="21" fillId="0" borderId="0" xfId="4" applyFont="1" applyBorder="1" applyAlignment="1">
      <alignment horizontal="center"/>
    </xf>
    <xf numFmtId="0" fontId="12" fillId="0" borderId="0" xfId="4" applyFont="1" applyBorder="1" applyAlignment="1">
      <alignment horizontal="center"/>
    </xf>
    <xf numFmtId="0" fontId="14" fillId="0" borderId="0" xfId="4" applyFont="1" applyBorder="1" applyAlignment="1">
      <alignment horizontal="left" wrapText="1"/>
    </xf>
    <xf numFmtId="0" fontId="19" fillId="0" borderId="0" xfId="4" applyFont="1" applyBorder="1" applyAlignment="1">
      <alignment horizontal="left" wrapText="1"/>
    </xf>
    <xf numFmtId="0" fontId="10" fillId="0" borderId="0" xfId="4" applyFont="1" applyAlignment="1">
      <alignment horizontal="center" wrapText="1"/>
    </xf>
    <xf numFmtId="0" fontId="4" fillId="0" borderId="0" xfId="4" applyFont="1" applyAlignment="1">
      <alignment wrapText="1"/>
    </xf>
    <xf numFmtId="0" fontId="17" fillId="0" borderId="0" xfId="4" applyFont="1" applyBorder="1" applyAlignment="1">
      <alignment horizontal="justify" vertical="justify" wrapText="1"/>
    </xf>
    <xf numFmtId="0" fontId="30" fillId="0" borderId="0" xfId="4" applyFont="1" applyBorder="1" applyAlignment="1">
      <alignment horizontal="justify" vertical="justify" wrapText="1"/>
    </xf>
    <xf numFmtId="0" fontId="17" fillId="0" borderId="0" xfId="4" applyFont="1" applyBorder="1" applyAlignment="1">
      <alignment horizontal="left" wrapText="1"/>
    </xf>
    <xf numFmtId="0" fontId="17" fillId="0" borderId="9" xfId="4" applyFont="1" applyBorder="1" applyAlignment="1">
      <alignment horizontal="left" wrapText="1"/>
    </xf>
    <xf numFmtId="3" fontId="8" fillId="5" borderId="0" xfId="4" applyNumberFormat="1" applyFont="1" applyFill="1" applyBorder="1" applyAlignment="1">
      <alignment horizontal="center" vertical="top"/>
    </xf>
    <xf numFmtId="0" fontId="14" fillId="0" borderId="9" xfId="4" applyFont="1" applyBorder="1" applyAlignment="1">
      <alignment horizontal="left" wrapText="1"/>
    </xf>
    <xf numFmtId="3" fontId="8" fillId="2" borderId="0" xfId="4" applyNumberFormat="1" applyFont="1" applyFill="1" applyBorder="1" applyAlignment="1">
      <alignment horizontal="center" vertical="top"/>
    </xf>
    <xf numFmtId="0" fontId="8" fillId="2" borderId="0" xfId="4" applyFont="1" applyFill="1" applyBorder="1" applyAlignment="1">
      <alignment horizontal="center"/>
    </xf>
    <xf numFmtId="0" fontId="4" fillId="2" borderId="0" xfId="4" applyFill="1" applyBorder="1" applyAlignment="1">
      <alignment horizontal="center"/>
    </xf>
    <xf numFmtId="0" fontId="6" fillId="2" borderId="0" xfId="4" applyFont="1" applyFill="1" applyBorder="1" applyAlignment="1">
      <alignment horizontal="center"/>
    </xf>
    <xf numFmtId="0" fontId="7" fillId="2" borderId="0" xfId="4" applyFont="1" applyFill="1" applyBorder="1" applyAlignment="1">
      <alignment horizontal="center"/>
    </xf>
    <xf numFmtId="0" fontId="4" fillId="2" borderId="0" xfId="4" applyFill="1" applyBorder="1" applyAlignment="1">
      <alignment horizontal="center" wrapText="1"/>
    </xf>
    <xf numFmtId="0" fontId="35" fillId="0" borderId="0" xfId="4" applyFont="1" applyBorder="1" applyAlignment="1">
      <alignment horizontal="left" wrapText="1"/>
    </xf>
    <xf numFmtId="0" fontId="9" fillId="0" borderId="0" xfId="4" applyFont="1" applyAlignment="1">
      <alignment horizontal="center" wrapText="1"/>
    </xf>
    <xf numFmtId="0" fontId="21" fillId="0" borderId="0" xfId="4" applyFont="1" applyAlignment="1">
      <alignment horizontal="center" wrapText="1"/>
    </xf>
    <xf numFmtId="0" fontId="12" fillId="3" borderId="0" xfId="4" applyFont="1" applyFill="1" applyBorder="1" applyAlignment="1">
      <alignment horizontal="left" vertical="center" wrapText="1"/>
    </xf>
    <xf numFmtId="0" fontId="12" fillId="3" borderId="10" xfId="4" applyFont="1" applyFill="1" applyBorder="1" applyAlignment="1">
      <alignment horizontal="left" vertical="center" wrapText="1"/>
    </xf>
    <xf numFmtId="3" fontId="8" fillId="5" borderId="10" xfId="4" applyNumberFormat="1" applyFont="1" applyFill="1" applyBorder="1" applyAlignment="1">
      <alignment horizontal="center" vertical="top"/>
    </xf>
    <xf numFmtId="0" fontId="12" fillId="3" borderId="10" xfId="4" applyFont="1" applyFill="1" applyBorder="1" applyAlignment="1">
      <alignment horizontal="center" vertical="center" wrapText="1"/>
    </xf>
    <xf numFmtId="0" fontId="37" fillId="0" borderId="0" xfId="4" applyFont="1" applyBorder="1" applyAlignment="1">
      <alignment horizontal="left" wrapText="1"/>
    </xf>
    <xf numFmtId="0" fontId="8" fillId="0" borderId="0" xfId="4" applyFont="1" applyAlignment="1">
      <alignment horizontal="center"/>
    </xf>
    <xf numFmtId="0" fontId="4" fillId="0" borderId="0" xfId="4" applyFont="1" applyAlignment="1">
      <alignment vertical="top" wrapText="1"/>
    </xf>
    <xf numFmtId="0" fontId="19" fillId="0" borderId="9" xfId="4" applyFont="1" applyBorder="1" applyAlignment="1">
      <alignment horizontal="left" wrapText="1"/>
    </xf>
    <xf numFmtId="0" fontId="4" fillId="0" borderId="0" xfId="4" applyAlignment="1">
      <alignment vertical="top" wrapText="1"/>
    </xf>
    <xf numFmtId="0" fontId="19" fillId="0" borderId="0" xfId="4" applyFont="1" applyBorder="1" applyAlignment="1">
      <alignment horizontal="justify" wrapText="1"/>
    </xf>
    <xf numFmtId="0" fontId="4" fillId="0" borderId="0" xfId="4" applyFont="1" applyBorder="1" applyAlignment="1">
      <alignment horizontal="justify" wrapText="1"/>
    </xf>
    <xf numFmtId="0" fontId="8" fillId="0" borderId="0" xfId="4" applyFont="1" applyAlignment="1">
      <alignment horizontal="center" vertical="center" wrapText="1"/>
    </xf>
    <xf numFmtId="0" fontId="8" fillId="0" borderId="0" xfId="4" applyFont="1" applyAlignment="1">
      <alignment horizontal="center" vertical="top" wrapText="1"/>
    </xf>
    <xf numFmtId="0" fontId="12" fillId="3" borderId="44" xfId="4" applyFont="1" applyFill="1" applyBorder="1" applyAlignment="1">
      <alignment horizontal="center" vertical="center" wrapText="1"/>
    </xf>
    <xf numFmtId="0" fontId="12" fillId="3" borderId="42" xfId="4" applyFont="1" applyFill="1" applyBorder="1" applyAlignment="1">
      <alignment horizontal="center" vertical="center" wrapText="1"/>
    </xf>
    <xf numFmtId="3" fontId="8" fillId="5" borderId="44" xfId="4" applyNumberFormat="1" applyFont="1" applyFill="1" applyBorder="1" applyAlignment="1">
      <alignment horizontal="center" vertical="top"/>
    </xf>
    <xf numFmtId="3" fontId="8" fillId="5" borderId="42" xfId="4" applyNumberFormat="1" applyFont="1" applyFill="1" applyBorder="1" applyAlignment="1">
      <alignment horizontal="center" vertical="top"/>
    </xf>
    <xf numFmtId="2" fontId="8" fillId="0" borderId="0" xfId="4" applyNumberFormat="1" applyFont="1" applyAlignment="1">
      <alignment horizontal="center" wrapText="1"/>
    </xf>
    <xf numFmtId="0" fontId="14" fillId="8" borderId="9" xfId="4" quotePrefix="1" applyFont="1" applyFill="1" applyBorder="1" applyAlignment="1">
      <alignment horizontal="left" wrapText="1"/>
    </xf>
    <xf numFmtId="0" fontId="35" fillId="8" borderId="0" xfId="4" quotePrefix="1" applyFont="1" applyFill="1" applyBorder="1" applyAlignment="1">
      <alignment horizontal="left" wrapText="1"/>
    </xf>
    <xf numFmtId="0" fontId="8" fillId="0" borderId="0" xfId="4" applyFont="1" applyBorder="1" applyAlignment="1">
      <alignment horizontal="center" vertical="center"/>
    </xf>
    <xf numFmtId="0" fontId="8" fillId="2" borderId="0" xfId="4" applyFont="1" applyFill="1" applyAlignment="1">
      <alignment horizontal="center" wrapText="1"/>
    </xf>
    <xf numFmtId="0" fontId="35" fillId="8" borderId="9" xfId="4" quotePrefix="1" applyNumberFormat="1" applyFont="1" applyFill="1" applyBorder="1" applyAlignment="1">
      <alignment horizontal="left" wrapText="1"/>
    </xf>
    <xf numFmtId="0" fontId="6" fillId="0" borderId="0" xfId="4" applyFont="1" applyBorder="1" applyAlignment="1">
      <alignment horizontal="center" vertical="center" wrapText="1"/>
    </xf>
    <xf numFmtId="0" fontId="8" fillId="2" borderId="0" xfId="4" applyFont="1" applyFill="1" applyAlignment="1">
      <alignment horizontal="center" vertical="center" wrapText="1"/>
    </xf>
    <xf numFmtId="0" fontId="0" fillId="2" borderId="0" xfId="0" applyFill="1" applyAlignment="1">
      <alignment horizontal="center" wrapText="1"/>
    </xf>
    <xf numFmtId="0" fontId="8" fillId="0" borderId="46" xfId="4" applyFont="1" applyBorder="1" applyAlignment="1">
      <alignment horizontal="center"/>
    </xf>
    <xf numFmtId="0" fontId="39" fillId="0" borderId="0" xfId="4" applyFont="1" applyAlignment="1">
      <alignment horizontal="center" wrapText="1"/>
    </xf>
    <xf numFmtId="0" fontId="10" fillId="0" borderId="0" xfId="4" applyFont="1" applyBorder="1" applyAlignment="1">
      <alignment horizontal="center" wrapText="1"/>
    </xf>
    <xf numFmtId="0" fontId="42" fillId="0" borderId="0" xfId="4" applyFont="1" applyBorder="1" applyAlignment="1">
      <alignment horizontal="center" wrapText="1"/>
    </xf>
    <xf numFmtId="0" fontId="42" fillId="0" borderId="0" xfId="4" applyFont="1" applyBorder="1" applyAlignment="1">
      <alignment horizontal="center"/>
    </xf>
    <xf numFmtId="0" fontId="9" fillId="0" borderId="0" xfId="4" applyFont="1" applyBorder="1" applyAlignment="1">
      <alignment horizontal="center" wrapText="1"/>
    </xf>
    <xf numFmtId="0" fontId="39" fillId="0" borderId="0" xfId="4" applyFont="1" applyAlignment="1">
      <alignment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15" fillId="3" borderId="8" xfId="4" applyFont="1" applyFill="1" applyBorder="1" applyAlignment="1">
      <alignment horizontal="right" vertical="center" wrapText="1"/>
    </xf>
    <xf numFmtId="0" fontId="15" fillId="3" borderId="0" xfId="4" applyFont="1" applyFill="1" applyBorder="1" applyAlignment="1">
      <alignment horizontal="center" vertical="center" wrapText="1"/>
    </xf>
    <xf numFmtId="0" fontId="36" fillId="3" borderId="9" xfId="4" applyFont="1" applyFill="1" applyBorder="1" applyAlignment="1">
      <alignment horizontal="center" vertical="center" wrapText="1"/>
    </xf>
    <xf numFmtId="0" fontId="36" fillId="3" borderId="10" xfId="4" applyFont="1" applyFill="1" applyBorder="1" applyAlignment="1">
      <alignment horizontal="center" vertical="center" wrapText="1"/>
    </xf>
    <xf numFmtId="0" fontId="15" fillId="3" borderId="9" xfId="4" applyFont="1" applyFill="1" applyBorder="1" applyAlignment="1">
      <alignment horizontal="center" vertical="center" wrapText="1"/>
    </xf>
    <xf numFmtId="0" fontId="15" fillId="3" borderId="10" xfId="4" applyFont="1" applyFill="1" applyBorder="1" applyAlignment="1">
      <alignment horizontal="center" vertical="center" wrapText="1"/>
    </xf>
    <xf numFmtId="0" fontId="9" fillId="0" borderId="0" xfId="4" applyFont="1" applyBorder="1" applyAlignment="1">
      <alignment horizontal="center" vertical="center" wrapText="1"/>
    </xf>
    <xf numFmtId="0" fontId="29" fillId="0" borderId="0" xfId="4" applyFont="1" applyAlignment="1">
      <alignment horizontal="center" wrapText="1"/>
    </xf>
    <xf numFmtId="0" fontId="29" fillId="0" borderId="0" xfId="4" applyFont="1" applyAlignment="1">
      <alignment wrapText="1"/>
    </xf>
    <xf numFmtId="0" fontId="8" fillId="3" borderId="8" xfId="4" applyFont="1" applyFill="1" applyBorder="1" applyAlignment="1">
      <alignment horizontal="left" vertical="center" wrapText="1"/>
    </xf>
    <xf numFmtId="0" fontId="8" fillId="3" borderId="8" xfId="4" applyFont="1" applyFill="1" applyBorder="1" applyAlignment="1">
      <alignment horizontal="center"/>
    </xf>
    <xf numFmtId="0" fontId="23" fillId="0" borderId="0" xfId="4" applyFont="1" applyAlignment="1">
      <alignment wrapText="1"/>
    </xf>
    <xf numFmtId="0" fontId="10" fillId="3" borderId="8" xfId="4" applyFont="1" applyFill="1" applyBorder="1" applyAlignment="1">
      <alignment horizontal="left" wrapText="1"/>
    </xf>
    <xf numFmtId="0" fontId="10" fillId="3" borderId="8" xfId="4" applyFont="1" applyFill="1" applyBorder="1" applyAlignment="1">
      <alignment horizontal="center"/>
    </xf>
    <xf numFmtId="0" fontId="10" fillId="3" borderId="9" xfId="4" applyFont="1" applyFill="1" applyBorder="1" applyAlignment="1">
      <alignment horizontal="center" vertical="center"/>
    </xf>
    <xf numFmtId="0" fontId="10" fillId="3" borderId="10" xfId="4" applyFont="1" applyFill="1" applyBorder="1" applyAlignment="1">
      <alignment horizontal="center" vertical="center"/>
    </xf>
    <xf numFmtId="0" fontId="4" fillId="0" borderId="0" xfId="4" applyFont="1" applyAlignment="1">
      <alignment horizontal="center" wrapText="1"/>
    </xf>
    <xf numFmtId="0" fontId="38" fillId="0" borderId="0" xfId="4" applyFont="1" applyAlignment="1">
      <alignment horizontal="left" vertical="center" wrapText="1"/>
    </xf>
    <xf numFmtId="0" fontId="10" fillId="3" borderId="8" xfId="4" applyFont="1" applyFill="1" applyBorder="1" applyAlignment="1">
      <alignment horizontal="center" vertical="center" wrapText="1"/>
    </xf>
    <xf numFmtId="0" fontId="4" fillId="3" borderId="8" xfId="4" applyFill="1" applyBorder="1" applyAlignment="1">
      <alignment horizontal="center" vertical="center" wrapText="1"/>
    </xf>
    <xf numFmtId="0" fontId="10" fillId="3" borderId="8" xfId="4" applyFont="1" applyFill="1" applyBorder="1" applyAlignment="1">
      <alignment horizontal="center" wrapText="1"/>
    </xf>
    <xf numFmtId="0" fontId="4" fillId="3" borderId="8" xfId="4" applyFill="1" applyBorder="1" applyAlignment="1">
      <alignment horizontal="center" wrapText="1"/>
    </xf>
    <xf numFmtId="0" fontId="35" fillId="0" borderId="0" xfId="4" applyFont="1" applyBorder="1" applyAlignment="1">
      <alignment wrapText="1"/>
    </xf>
    <xf numFmtId="0" fontId="19" fillId="0" borderId="0" xfId="4" applyFont="1" applyAlignment="1">
      <alignment horizontal="left" wrapText="1"/>
    </xf>
    <xf numFmtId="0" fontId="15" fillId="0" borderId="0" xfId="4" applyFont="1" applyBorder="1" applyAlignment="1">
      <alignment horizontal="center"/>
    </xf>
    <xf numFmtId="0" fontId="8" fillId="5" borderId="0" xfId="4" applyFont="1" applyFill="1" applyBorder="1" applyAlignment="1">
      <alignment horizontal="center"/>
    </xf>
    <xf numFmtId="0" fontId="8" fillId="5" borderId="0" xfId="4" applyFont="1" applyFill="1" applyAlignment="1">
      <alignment horizontal="center"/>
    </xf>
    <xf numFmtId="0" fontId="8" fillId="5" borderId="8" xfId="4" applyFont="1" applyFill="1" applyBorder="1" applyAlignment="1">
      <alignment horizontal="center"/>
    </xf>
    <xf numFmtId="0" fontId="4" fillId="0" borderId="8" xfId="4" applyFont="1" applyFill="1" applyBorder="1" applyAlignment="1">
      <alignment horizontal="center" wrapText="1"/>
    </xf>
    <xf numFmtId="0" fontId="4" fillId="0" borderId="8" xfId="4" applyFont="1" applyFill="1" applyBorder="1" applyAlignment="1">
      <alignment wrapText="1"/>
    </xf>
    <xf numFmtId="0" fontId="8" fillId="0" borderId="50" xfId="4" applyFont="1" applyBorder="1" applyAlignment="1">
      <alignment horizontal="center" wrapText="1"/>
    </xf>
    <xf numFmtId="0" fontId="19" fillId="0" borderId="0" xfId="4" applyFont="1" applyBorder="1" applyAlignment="1">
      <alignment wrapText="1"/>
    </xf>
    <xf numFmtId="49" fontId="15" fillId="3" borderId="15" xfId="4" applyNumberFormat="1" applyFont="1" applyFill="1" applyBorder="1" applyAlignment="1">
      <alignment horizontal="center" vertical="center" wrapText="1"/>
    </xf>
    <xf numFmtId="0" fontId="4" fillId="3" borderId="16" xfId="4" applyFont="1" applyFill="1" applyBorder="1" applyAlignment="1">
      <alignment horizontal="center" vertical="center" wrapText="1"/>
    </xf>
    <xf numFmtId="0" fontId="4" fillId="3" borderId="15" xfId="4" applyFont="1" applyFill="1" applyBorder="1" applyAlignment="1">
      <alignment horizontal="center" vertical="center" wrapText="1"/>
    </xf>
    <xf numFmtId="49" fontId="15" fillId="3" borderId="16" xfId="4" applyNumberFormat="1" applyFont="1" applyFill="1" applyBorder="1" applyAlignment="1">
      <alignment horizontal="center" vertical="center" wrapText="1"/>
    </xf>
    <xf numFmtId="0" fontId="15" fillId="3" borderId="16" xfId="4" applyFont="1" applyFill="1" applyBorder="1" applyAlignment="1">
      <alignment horizontal="center" vertical="center" wrapText="1"/>
    </xf>
    <xf numFmtId="0" fontId="4" fillId="3" borderId="17" xfId="4" applyFont="1" applyFill="1" applyBorder="1" applyAlignment="1">
      <alignment horizontal="center" vertical="center" wrapText="1"/>
    </xf>
    <xf numFmtId="4" fontId="8" fillId="5" borderId="8" xfId="4" applyNumberFormat="1" applyFont="1" applyFill="1" applyBorder="1" applyAlignment="1">
      <alignment horizontal="center" vertical="top"/>
    </xf>
    <xf numFmtId="0" fontId="15" fillId="0" borderId="0" xfId="4" applyFont="1" applyBorder="1" applyAlignment="1">
      <alignment horizontal="center" wrapText="1"/>
    </xf>
    <xf numFmtId="0" fontId="10" fillId="0" borderId="0" xfId="4" applyFont="1" applyBorder="1" applyAlignment="1">
      <alignment horizontal="center" vertical="center" wrapText="1"/>
    </xf>
    <xf numFmtId="0" fontId="10" fillId="0" borderId="50" xfId="4" applyFont="1" applyBorder="1" applyAlignment="1">
      <alignment horizontal="center" wrapText="1"/>
    </xf>
    <xf numFmtId="0" fontId="8" fillId="5" borderId="8" xfId="4" applyFont="1" applyFill="1" applyBorder="1" applyAlignment="1">
      <alignment horizontal="center" vertical="top"/>
    </xf>
    <xf numFmtId="0" fontId="8" fillId="0" borderId="0" xfId="18" applyFont="1" applyFill="1" applyBorder="1" applyAlignment="1">
      <alignment horizontal="center"/>
    </xf>
    <xf numFmtId="0" fontId="8" fillId="0" borderId="0" xfId="4" applyFont="1" applyAlignment="1">
      <alignment horizontal="center" vertical="top"/>
    </xf>
    <xf numFmtId="0" fontId="8" fillId="0" borderId="35" xfId="4" applyFont="1" applyBorder="1" applyAlignment="1">
      <alignment horizontal="center"/>
    </xf>
    <xf numFmtId="0" fontId="8" fillId="0" borderId="36" xfId="4" applyFont="1" applyBorder="1" applyAlignment="1">
      <alignment horizontal="center"/>
    </xf>
    <xf numFmtId="0" fontId="8" fillId="0" borderId="37" xfId="4" applyFont="1" applyBorder="1" applyAlignment="1">
      <alignment horizontal="center"/>
    </xf>
    <xf numFmtId="0" fontId="10" fillId="3" borderId="17" xfId="61" applyFont="1" applyFill="1" applyBorder="1" applyAlignment="1">
      <alignment horizontal="center" vertical="center"/>
    </xf>
    <xf numFmtId="0" fontId="10" fillId="3" borderId="15" xfId="61" applyFont="1" applyFill="1" applyBorder="1" applyAlignment="1">
      <alignment horizontal="center" vertical="center"/>
    </xf>
    <xf numFmtId="0" fontId="8" fillId="0" borderId="35" xfId="4" applyFont="1" applyBorder="1" applyAlignment="1">
      <alignment horizontal="center" wrapText="1"/>
    </xf>
    <xf numFmtId="0" fontId="8" fillId="0" borderId="36" xfId="4" applyFont="1" applyBorder="1" applyAlignment="1">
      <alignment horizontal="center" wrapText="1"/>
    </xf>
    <xf numFmtId="0" fontId="8" fillId="0" borderId="37" xfId="4" applyFont="1" applyBorder="1" applyAlignment="1">
      <alignment horizontal="center" wrapText="1"/>
    </xf>
    <xf numFmtId="0" fontId="8" fillId="3" borderId="38" xfId="61" applyFont="1" applyFill="1" applyBorder="1" applyAlignment="1">
      <alignment horizontal="center" vertical="center" wrapText="1"/>
    </xf>
    <xf numFmtId="0" fontId="8" fillId="3" borderId="2" xfId="61" applyFont="1" applyFill="1" applyBorder="1" applyAlignment="1">
      <alignment horizontal="center" vertical="center" wrapText="1"/>
    </xf>
    <xf numFmtId="0" fontId="100" fillId="0" borderId="0" xfId="61" applyFont="1" applyFill="1" applyBorder="1" applyAlignment="1">
      <alignment horizontal="center" vertical="center"/>
    </xf>
    <xf numFmtId="0" fontId="8" fillId="0" borderId="0" xfId="61" applyFont="1" applyFill="1" applyBorder="1" applyAlignment="1">
      <alignment horizontal="center" vertical="center"/>
    </xf>
    <xf numFmtId="0" fontId="101" fillId="0" borderId="0" xfId="61" applyFont="1" applyFill="1" applyBorder="1" applyAlignment="1">
      <alignment horizontal="center" vertical="center"/>
    </xf>
    <xf numFmtId="0" fontId="6" fillId="0" borderId="0" xfId="61" applyFont="1" applyFill="1" applyBorder="1" applyAlignment="1">
      <alignment horizontal="center" vertical="center"/>
    </xf>
    <xf numFmtId="0" fontId="8" fillId="0" borderId="0" xfId="61" applyFont="1" applyFill="1" applyAlignment="1">
      <alignment horizontal="center" vertical="center"/>
    </xf>
    <xf numFmtId="0" fontId="8" fillId="0" borderId="0" xfId="61" applyFont="1" applyFill="1" applyBorder="1" applyAlignment="1">
      <alignment horizontal="center" vertical="center" wrapText="1"/>
    </xf>
    <xf numFmtId="0" fontId="8" fillId="0" borderId="73" xfId="61" applyFont="1" applyFill="1" applyBorder="1" applyAlignment="1">
      <alignment horizontal="center" vertical="center"/>
    </xf>
    <xf numFmtId="0" fontId="8" fillId="0" borderId="0" xfId="61" applyFont="1" applyFill="1" applyAlignment="1">
      <alignment horizontal="center" vertical="center" wrapText="1"/>
    </xf>
    <xf numFmtId="0" fontId="8" fillId="0" borderId="0" xfId="61" applyFont="1" applyFill="1" applyAlignment="1">
      <alignment horizontal="center" wrapText="1"/>
    </xf>
    <xf numFmtId="0" fontId="4" fillId="0" borderId="0" xfId="6771" applyAlignment="1">
      <alignment horizontal="center" wrapText="1"/>
    </xf>
    <xf numFmtId="0" fontId="8" fillId="0" borderId="0" xfId="61" applyFont="1" applyFill="1" applyAlignment="1">
      <alignment horizontal="center"/>
    </xf>
    <xf numFmtId="0" fontId="4" fillId="0" borderId="0" xfId="6771" applyAlignment="1">
      <alignment horizontal="center"/>
    </xf>
    <xf numFmtId="0" fontId="10" fillId="3" borderId="0" xfId="61" applyFont="1" applyFill="1" applyBorder="1" applyAlignment="1">
      <alignment horizontal="left"/>
    </xf>
    <xf numFmtId="0" fontId="10" fillId="3" borderId="76" xfId="61" applyFont="1" applyFill="1" applyBorder="1" applyAlignment="1">
      <alignment horizontal="left"/>
    </xf>
    <xf numFmtId="0" fontId="10" fillId="3" borderId="75" xfId="61" applyFont="1" applyFill="1" applyBorder="1" applyAlignment="1">
      <alignment horizontal="center" vertical="center" wrapText="1"/>
    </xf>
    <xf numFmtId="0" fontId="106" fillId="0" borderId="0" xfId="61" applyFont="1" applyFill="1" applyBorder="1" applyAlignment="1">
      <alignment horizontal="center" vertical="center"/>
    </xf>
    <xf numFmtId="0" fontId="8" fillId="0" borderId="73" xfId="61" applyFont="1" applyFill="1" applyBorder="1" applyAlignment="1">
      <alignment horizontal="center"/>
    </xf>
    <xf numFmtId="0" fontId="8" fillId="0" borderId="0" xfId="61" applyFont="1" applyFill="1" applyBorder="1" applyAlignment="1">
      <alignment horizontal="center"/>
    </xf>
    <xf numFmtId="0" fontId="10" fillId="0" borderId="0" xfId="61" applyFont="1" applyFill="1" applyBorder="1" applyAlignment="1">
      <alignment horizontal="center" vertical="center"/>
    </xf>
    <xf numFmtId="0" fontId="10" fillId="3" borderId="0" xfId="61" applyFont="1" applyFill="1" applyBorder="1" applyAlignment="1"/>
    <xf numFmtId="0" fontId="10" fillId="3" borderId="76" xfId="61" applyFont="1" applyFill="1" applyBorder="1" applyAlignment="1"/>
    <xf numFmtId="0" fontId="10" fillId="3" borderId="79" xfId="61" applyFont="1" applyFill="1" applyBorder="1" applyAlignment="1">
      <alignment horizontal="center"/>
    </xf>
    <xf numFmtId="0" fontId="10" fillId="3" borderId="80" xfId="61" applyFont="1" applyFill="1" applyBorder="1" applyAlignment="1">
      <alignment horizontal="center"/>
    </xf>
    <xf numFmtId="0" fontId="12" fillId="0" borderId="0" xfId="61" applyFont="1" applyFill="1" applyAlignment="1">
      <alignment horizontal="center"/>
    </xf>
    <xf numFmtId="0" fontId="9" fillId="0" borderId="0" xfId="61" applyFont="1" applyFill="1" applyBorder="1" applyAlignment="1">
      <alignment horizontal="center" vertical="center"/>
    </xf>
    <xf numFmtId="0" fontId="12" fillId="0" borderId="46" xfId="61" applyFont="1" applyFill="1" applyBorder="1" applyAlignment="1">
      <alignment horizontal="center"/>
    </xf>
    <xf numFmtId="0" fontId="8" fillId="0" borderId="46" xfId="61" applyFont="1" applyFill="1" applyBorder="1" applyAlignment="1">
      <alignment horizontal="center"/>
    </xf>
    <xf numFmtId="0" fontId="11" fillId="0" borderId="46" xfId="6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0" fontId="17" fillId="0" borderId="98" xfId="61" applyFont="1" applyFill="1" applyBorder="1" applyAlignment="1">
      <alignment horizontal="left" wrapText="1"/>
    </xf>
    <xf numFmtId="0" fontId="14" fillId="0" borderId="0" xfId="61" applyFont="1" applyBorder="1" applyAlignment="1">
      <alignment horizontal="left" wrapText="1"/>
    </xf>
    <xf numFmtId="0" fontId="6" fillId="0" borderId="0" xfId="61" applyFont="1" applyBorder="1" applyAlignment="1">
      <alignment horizontal="center"/>
    </xf>
    <xf numFmtId="0" fontId="8" fillId="0" borderId="0" xfId="61" applyFont="1" applyBorder="1" applyAlignment="1">
      <alignment horizontal="center"/>
    </xf>
    <xf numFmtId="0" fontId="10" fillId="0" borderId="0" xfId="61" applyFont="1" applyBorder="1" applyAlignment="1">
      <alignment horizontal="center"/>
    </xf>
    <xf numFmtId="17" fontId="8" fillId="0" borderId="73" xfId="61" quotePrefix="1" applyNumberFormat="1" applyFont="1" applyBorder="1" applyAlignment="1">
      <alignment horizontal="center"/>
    </xf>
    <xf numFmtId="17" fontId="8" fillId="0" borderId="73" xfId="61" applyNumberFormat="1" applyFont="1" applyBorder="1" applyAlignment="1">
      <alignment horizontal="center"/>
    </xf>
    <xf numFmtId="0" fontId="10" fillId="3" borderId="130" xfId="61" applyFont="1" applyFill="1" applyBorder="1" applyAlignment="1"/>
    <xf numFmtId="0" fontId="10" fillId="3" borderId="132" xfId="61" applyFont="1" applyFill="1" applyBorder="1" applyAlignment="1"/>
    <xf numFmtId="0" fontId="10" fillId="3" borderId="131" xfId="61" applyFont="1" applyFill="1" applyBorder="1" applyAlignment="1">
      <alignment horizontal="center"/>
    </xf>
    <xf numFmtId="0" fontId="10" fillId="3" borderId="130" xfId="61" applyFont="1" applyFill="1" applyBorder="1" applyAlignment="1">
      <alignment horizontal="center"/>
    </xf>
    <xf numFmtId="0" fontId="11" fillId="0" borderId="0" xfId="61" applyFont="1" applyFill="1" applyBorder="1" applyAlignment="1">
      <alignment horizontal="center" vertical="center"/>
    </xf>
    <xf numFmtId="0" fontId="8" fillId="0" borderId="0" xfId="61" applyFont="1" applyFill="1" applyBorder="1" applyAlignment="1">
      <alignment horizontal="center" wrapText="1"/>
    </xf>
    <xf numFmtId="0" fontId="10" fillId="0" borderId="0" xfId="61" applyFont="1" applyFill="1" applyBorder="1" applyAlignment="1">
      <alignment horizontal="center" wrapText="1"/>
    </xf>
    <xf numFmtId="0" fontId="10" fillId="3" borderId="136" xfId="61" applyFont="1" applyFill="1" applyBorder="1" applyAlignment="1">
      <alignment horizontal="left" vertical="center" wrapText="1"/>
    </xf>
    <xf numFmtId="0" fontId="10" fillId="3" borderId="16" xfId="61" applyFont="1" applyFill="1" applyBorder="1" applyAlignment="1">
      <alignment horizontal="left" vertical="center" wrapText="1"/>
    </xf>
    <xf numFmtId="0" fontId="10" fillId="3" borderId="137" xfId="61" applyFont="1" applyFill="1" applyBorder="1" applyAlignment="1">
      <alignment horizontal="center" vertical="center" wrapText="1"/>
    </xf>
    <xf numFmtId="0" fontId="10" fillId="3" borderId="135" xfId="61" applyFont="1" applyFill="1" applyBorder="1" applyAlignment="1">
      <alignment horizontal="center" vertical="center" wrapText="1"/>
    </xf>
    <xf numFmtId="0" fontId="23" fillId="0" borderId="0" xfId="6772" applyFont="1" applyFill="1" applyBorder="1" applyAlignment="1">
      <alignment horizontal="center" vertical="center"/>
    </xf>
    <xf numFmtId="0" fontId="23" fillId="0" borderId="0" xfId="61" applyFont="1" applyFill="1" applyAlignment="1">
      <alignment horizontal="center" vertical="center"/>
    </xf>
    <xf numFmtId="0" fontId="8" fillId="0" borderId="0" xfId="6772" applyFont="1" applyFill="1" applyBorder="1" applyAlignment="1">
      <alignment horizontal="center" vertical="center" wrapText="1"/>
    </xf>
    <xf numFmtId="17" fontId="8" fillId="0" borderId="73" xfId="6771" quotePrefix="1" applyNumberFormat="1" applyFont="1" applyFill="1" applyBorder="1" applyAlignment="1">
      <alignment horizontal="center" vertical="center"/>
    </xf>
    <xf numFmtId="0" fontId="8" fillId="0" borderId="73" xfId="6771" applyFont="1" applyFill="1" applyBorder="1" applyAlignment="1">
      <alignment horizontal="center" vertical="center"/>
    </xf>
    <xf numFmtId="0" fontId="100" fillId="0" borderId="0" xfId="6771" applyFont="1" applyFill="1" applyBorder="1" applyAlignment="1">
      <alignment horizontal="center" vertical="center"/>
    </xf>
    <xf numFmtId="0" fontId="8" fillId="0" borderId="0" xfId="6771" applyFont="1" applyFill="1" applyBorder="1" applyAlignment="1">
      <alignment horizontal="center"/>
    </xf>
    <xf numFmtId="0" fontId="10" fillId="0" borderId="0" xfId="6771" applyFont="1" applyFill="1" applyBorder="1" applyAlignment="1">
      <alignment horizontal="center" vertical="center"/>
    </xf>
    <xf numFmtId="0" fontId="6" fillId="0" borderId="0" xfId="54" applyFont="1" applyFill="1" applyBorder="1" applyAlignment="1">
      <alignment horizontal="center" vertical="center"/>
    </xf>
    <xf numFmtId="0" fontId="8" fillId="0" borderId="0" xfId="54" applyFont="1" applyFill="1" applyBorder="1" applyAlignment="1">
      <alignment horizontal="center" wrapText="1"/>
    </xf>
    <xf numFmtId="0" fontId="8" fillId="0" borderId="50" xfId="54" applyFont="1" applyFill="1" applyBorder="1" applyAlignment="1">
      <alignment horizontal="center" vertical="center" wrapText="1"/>
    </xf>
    <xf numFmtId="0" fontId="10" fillId="0" borderId="0" xfId="54" applyFont="1" applyFill="1" applyBorder="1" applyAlignment="1">
      <alignment horizontal="center" wrapText="1"/>
    </xf>
    <xf numFmtId="0" fontId="8" fillId="0" borderId="50" xfId="54" applyFont="1" applyFill="1" applyBorder="1" applyAlignment="1">
      <alignment horizontal="center" wrapText="1"/>
    </xf>
    <xf numFmtId="0" fontId="10" fillId="3" borderId="109" xfId="54" applyFont="1" applyFill="1" applyBorder="1" applyAlignment="1"/>
    <xf numFmtId="0" fontId="10" fillId="3" borderId="110" xfId="54" applyFont="1" applyFill="1" applyBorder="1" applyAlignment="1"/>
    <xf numFmtId="0" fontId="10" fillId="3" borderId="109" xfId="54" applyFont="1" applyFill="1" applyBorder="1" applyAlignment="1">
      <alignment horizontal="center"/>
    </xf>
    <xf numFmtId="0" fontId="111" fillId="0" borderId="46" xfId="54" applyFont="1" applyFill="1" applyBorder="1" applyAlignment="1">
      <alignment horizontal="center" wrapText="1"/>
    </xf>
    <xf numFmtId="0" fontId="100" fillId="0" borderId="0" xfId="54" applyFont="1" applyFill="1" applyBorder="1" applyAlignment="1">
      <alignment horizontal="center" vertical="center"/>
    </xf>
    <xf numFmtId="0" fontId="10" fillId="0" borderId="0" xfId="54" applyFont="1" applyFill="1" applyBorder="1" applyAlignment="1">
      <alignment horizontal="center"/>
    </xf>
    <xf numFmtId="0" fontId="8" fillId="0" borderId="50" xfId="54" applyFont="1" applyFill="1" applyBorder="1" applyAlignment="1">
      <alignment horizontal="center"/>
    </xf>
    <xf numFmtId="0" fontId="10" fillId="0" borderId="46" xfId="54" applyFont="1" applyFill="1" applyBorder="1" applyAlignment="1">
      <alignment horizontal="center" vertical="top" wrapText="1"/>
    </xf>
    <xf numFmtId="0" fontId="42" fillId="0" borderId="0" xfId="54" applyFont="1" applyFill="1" applyBorder="1" applyAlignment="1">
      <alignment horizontal="center" wrapText="1"/>
    </xf>
    <xf numFmtId="0" fontId="42" fillId="0" borderId="62" xfId="54" applyFont="1" applyFill="1" applyBorder="1" applyAlignment="1">
      <alignment horizontal="center" wrapText="1"/>
    </xf>
    <xf numFmtId="0" fontId="20" fillId="48" borderId="0" xfId="54" applyFont="1" applyFill="1" applyBorder="1" applyAlignment="1">
      <alignment horizontal="left" vertical="center"/>
    </xf>
    <xf numFmtId="3" fontId="4" fillId="0" borderId="0" xfId="0" applyNumberFormat="1" applyFont="1" applyBorder="1" applyAlignment="1">
      <alignment horizontal="left" vertical="center" wrapText="1"/>
    </xf>
    <xf numFmtId="0" fontId="4" fillId="0" borderId="0" xfId="0" applyFont="1" applyAlignment="1">
      <alignment horizontal="left" vertical="center" wrapText="1"/>
    </xf>
    <xf numFmtId="0" fontId="6" fillId="0" borderId="0" xfId="44" applyFont="1" applyFill="1" applyBorder="1" applyAlignment="1">
      <alignment horizontal="center" wrapText="1"/>
    </xf>
    <xf numFmtId="0" fontId="8" fillId="0" borderId="0" xfId="44" applyFont="1" applyBorder="1" applyAlignment="1">
      <alignment horizontal="center" wrapText="1"/>
    </xf>
    <xf numFmtId="0" fontId="11" fillId="0" borderId="0" xfId="44" applyFont="1" applyAlignment="1">
      <alignment wrapText="1"/>
    </xf>
    <xf numFmtId="0" fontId="8" fillId="0" borderId="50" xfId="44" applyFont="1" applyBorder="1" applyAlignment="1">
      <alignment horizontal="center"/>
    </xf>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3" fontId="35" fillId="0" borderId="0" xfId="0" applyNumberFormat="1" applyFont="1" applyBorder="1" applyAlignment="1">
      <alignment horizontal="left" vertical="center" wrapText="1"/>
    </xf>
    <xf numFmtId="0" fontId="35" fillId="0" borderId="0" xfId="0" applyFont="1" applyAlignment="1">
      <alignment horizontal="left" vertical="center" wrapText="1"/>
    </xf>
    <xf numFmtId="0" fontId="8"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35" fillId="0" borderId="0" xfId="0" applyFont="1" applyFill="1" applyBorder="1" applyAlignment="1">
      <alignment wrapText="1"/>
    </xf>
    <xf numFmtId="0" fontId="35" fillId="0" borderId="0" xfId="0" applyFont="1" applyBorder="1" applyAlignment="1">
      <alignment wrapText="1"/>
    </xf>
    <xf numFmtId="0" fontId="4" fillId="0" borderId="0" xfId="0" applyFont="1" applyFill="1" applyBorder="1" applyAlignment="1">
      <alignment wrapText="1"/>
    </xf>
    <xf numFmtId="0" fontId="4" fillId="0" borderId="0" xfId="0" applyFont="1" applyBorder="1" applyAlignment="1">
      <alignment wrapText="1"/>
    </xf>
    <xf numFmtId="0" fontId="114" fillId="0" borderId="0" xfId="0" applyFont="1" applyAlignment="1">
      <alignment horizontal="center" wrapText="1"/>
    </xf>
    <xf numFmtId="0" fontId="4"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35" fillId="0" borderId="0" xfId="0" applyFont="1" applyBorder="1" applyAlignment="1">
      <alignment vertical="center" wrapText="1"/>
    </xf>
    <xf numFmtId="0" fontId="10" fillId="0" borderId="0" xfId="0" applyFont="1" applyBorder="1" applyAlignment="1">
      <alignment horizontal="center" wrapText="1"/>
    </xf>
    <xf numFmtId="0" fontId="35" fillId="0" borderId="0" xfId="0" applyFont="1" applyBorder="1" applyAlignment="1">
      <alignment vertical="top" wrapText="1"/>
    </xf>
    <xf numFmtId="0" fontId="6" fillId="0" borderId="0" xfId="44" applyFont="1" applyBorder="1" applyAlignment="1">
      <alignment horizontal="center"/>
    </xf>
    <xf numFmtId="0" fontId="8" fillId="0" borderId="0" xfId="44" applyFont="1" applyBorder="1" applyAlignment="1">
      <alignment horizontal="center" vertical="center" wrapText="1"/>
    </xf>
    <xf numFmtId="0" fontId="8" fillId="0" borderId="0" xfId="44" applyFont="1" applyBorder="1" applyAlignment="1">
      <alignment horizontal="center"/>
    </xf>
    <xf numFmtId="0" fontId="7" fillId="0" borderId="0" xfId="44" applyFont="1" applyAlignment="1">
      <alignment horizontal="center"/>
    </xf>
    <xf numFmtId="0" fontId="8" fillId="0" borderId="0" xfId="44" applyFont="1" applyBorder="1" applyAlignment="1">
      <alignment horizontal="right" vertical="center" wrapText="1"/>
    </xf>
    <xf numFmtId="0" fontId="4" fillId="0" borderId="0" xfId="44" applyAlignment="1">
      <alignment horizontal="right" vertical="center" wrapText="1"/>
    </xf>
    <xf numFmtId="0" fontId="6" fillId="0" borderId="0" xfId="44" applyFont="1" applyBorder="1" applyAlignment="1">
      <alignment horizontal="center" vertical="center"/>
    </xf>
    <xf numFmtId="3" fontId="8" fillId="0" borderId="0" xfId="0" applyNumberFormat="1" applyFont="1" applyFill="1" applyAlignment="1">
      <alignment horizontal="center" vertical="center" wrapText="1"/>
    </xf>
    <xf numFmtId="3" fontId="10" fillId="0" borderId="0" xfId="0" applyNumberFormat="1" applyFont="1" applyFill="1" applyAlignment="1">
      <alignment horizontal="center" vertical="center" wrapText="1"/>
    </xf>
    <xf numFmtId="0" fontId="0" fillId="0" borderId="0" xfId="0" applyAlignment="1">
      <alignment horizontal="center"/>
    </xf>
    <xf numFmtId="3" fontId="8" fillId="0" borderId="0" xfId="0" applyNumberFormat="1" applyFont="1" applyFill="1" applyAlignment="1">
      <alignment horizontal="center" vertical="center"/>
    </xf>
    <xf numFmtId="0" fontId="8" fillId="0" borderId="50" xfId="4" applyFont="1" applyBorder="1" applyAlignment="1">
      <alignment horizontal="center"/>
    </xf>
    <xf numFmtId="0" fontId="14" fillId="0" borderId="0" xfId="0" applyFont="1" applyBorder="1" applyAlignment="1">
      <alignment horizontal="left" vertical="center" wrapText="1"/>
    </xf>
    <xf numFmtId="0" fontId="8" fillId="0" borderId="0" xfId="0" applyFont="1" applyFill="1" applyBorder="1" applyAlignment="1">
      <alignment horizontal="center" vertical="center"/>
    </xf>
    <xf numFmtId="0" fontId="8" fillId="0" borderId="50" xfId="4" applyFont="1" applyBorder="1" applyAlignment="1">
      <alignment horizontal="center" vertical="center" wrapText="1"/>
    </xf>
    <xf numFmtId="0" fontId="8" fillId="0" borderId="0" xfId="45" applyFont="1" applyBorder="1" applyAlignment="1">
      <alignment horizontal="center" vertical="center" wrapText="1"/>
    </xf>
    <xf numFmtId="0" fontId="8" fillId="0" borderId="50" xfId="45" applyFont="1" applyBorder="1" applyAlignment="1">
      <alignment horizont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0" fontId="6" fillId="0" borderId="0" xfId="45" applyFont="1" applyFill="1" applyBorder="1" applyAlignment="1">
      <alignment horizontal="left" vertical="center" wrapText="1"/>
    </xf>
    <xf numFmtId="0" fontId="8" fillId="0" borderId="0" xfId="45" applyFont="1" applyAlignment="1">
      <alignment horizontal="center" vertical="center" wrapText="1"/>
    </xf>
    <xf numFmtId="0" fontId="8" fillId="0" borderId="0" xfId="45" applyFont="1" applyAlignment="1">
      <alignment horizontal="center"/>
    </xf>
    <xf numFmtId="0" fontId="10" fillId="3" borderId="8" xfId="45" applyFont="1" applyFill="1" applyBorder="1" applyAlignment="1">
      <alignment horizontal="center" vertical="center"/>
    </xf>
    <xf numFmtId="0" fontId="10" fillId="3" borderId="8" xfId="45" applyFont="1" applyFill="1" applyBorder="1" applyAlignment="1">
      <alignment horizontal="center"/>
    </xf>
    <xf numFmtId="0" fontId="6" fillId="0" borderId="0" xfId="6" applyFont="1" applyBorder="1" applyAlignment="1">
      <alignment horizontal="center" wrapText="1"/>
    </xf>
    <xf numFmtId="0" fontId="8" fillId="0" borderId="0" xfId="6" applyFont="1" applyBorder="1" applyAlignment="1">
      <alignment horizontal="center" vertical="center" wrapText="1"/>
    </xf>
    <xf numFmtId="0" fontId="8" fillId="0" borderId="0" xfId="6" applyFont="1" applyBorder="1" applyAlignment="1">
      <alignment horizontal="center" wrapText="1"/>
    </xf>
    <xf numFmtId="0" fontId="6" fillId="0" borderId="0" xfId="45" applyFont="1" applyBorder="1" applyAlignment="1">
      <alignment horizontal="center"/>
    </xf>
    <xf numFmtId="0" fontId="8" fillId="0" borderId="0" xfId="45" applyFont="1" applyBorder="1" applyAlignment="1">
      <alignment horizontal="center" wrapText="1"/>
    </xf>
    <xf numFmtId="0" fontId="10" fillId="3" borderId="8" xfId="6" applyFont="1" applyFill="1" applyBorder="1" applyAlignment="1">
      <alignment horizontal="left" vertical="center" wrapText="1"/>
    </xf>
    <xf numFmtId="0" fontId="6" fillId="0" borderId="0" xfId="6" applyFont="1" applyBorder="1" applyAlignment="1">
      <alignment horizontal="center" vertical="center" wrapText="1"/>
    </xf>
    <xf numFmtId="0" fontId="20" fillId="0" borderId="0" xfId="6" applyFont="1" applyBorder="1" applyAlignment="1">
      <alignment horizontal="left" vertical="center" wrapText="1"/>
    </xf>
    <xf numFmtId="0" fontId="6" fillId="0" borderId="0" xfId="6" applyFont="1" applyBorder="1" applyAlignment="1">
      <alignment horizontal="center" vertical="center"/>
    </xf>
    <xf numFmtId="0" fontId="9" fillId="3" borderId="0" xfId="44" applyFont="1" applyFill="1" applyBorder="1" applyAlignment="1">
      <alignment horizontal="center" vertical="center" wrapText="1"/>
    </xf>
    <xf numFmtId="0" fontId="9" fillId="3" borderId="1" xfId="44" applyFont="1" applyFill="1" applyBorder="1" applyAlignment="1">
      <alignment horizontal="center" vertical="center" wrapText="1"/>
    </xf>
    <xf numFmtId="0" fontId="37" fillId="0" borderId="3" xfId="0" applyFont="1" applyBorder="1" applyAlignment="1">
      <alignment horizontal="left" vertical="center" wrapText="1"/>
    </xf>
    <xf numFmtId="0" fontId="12" fillId="3" borderId="0"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37" fillId="0" borderId="0" xfId="0" applyFont="1" applyBorder="1" applyAlignment="1">
      <alignment horizontal="left" vertical="top" wrapText="1"/>
    </xf>
    <xf numFmtId="0" fontId="35" fillId="0" borderId="0" xfId="0" applyFont="1" applyBorder="1" applyAlignment="1">
      <alignment horizontal="left" vertical="top" wrapText="1"/>
    </xf>
    <xf numFmtId="0" fontId="8" fillId="0" borderId="62" xfId="61" applyFont="1" applyFill="1" applyBorder="1" applyAlignment="1">
      <alignment horizontal="center" vertical="center" wrapText="1"/>
    </xf>
    <xf numFmtId="175" fontId="11" fillId="0" borderId="0" xfId="4" applyNumberFormat="1" applyFont="1" applyAlignment="1">
      <alignment wrapText="1"/>
    </xf>
    <xf numFmtId="0" fontId="11" fillId="0" borderId="0" xfId="4" applyFont="1" applyBorder="1" applyAlignment="1">
      <alignment horizontal="center" wrapText="1"/>
    </xf>
    <xf numFmtId="175" fontId="11" fillId="0" borderId="0" xfId="4" applyNumberFormat="1" applyFont="1" applyBorder="1" applyAlignment="1">
      <alignment wrapText="1"/>
    </xf>
    <xf numFmtId="0" fontId="14" fillId="0" borderId="0" xfId="0" applyFont="1" applyAlignment="1">
      <alignment horizontal="justify" wrapText="1"/>
    </xf>
    <xf numFmtId="175" fontId="45" fillId="0" borderId="0" xfId="0" applyNumberFormat="1" applyFont="1" applyAlignment="1">
      <alignment horizontal="justify"/>
    </xf>
    <xf numFmtId="0" fontId="20" fillId="0" borderId="0" xfId="0" applyFont="1" applyBorder="1" applyAlignment="1"/>
    <xf numFmtId="0" fontId="7" fillId="0" borderId="0" xfId="4" applyFont="1" applyAlignment="1">
      <alignment horizontal="center" wrapText="1"/>
    </xf>
    <xf numFmtId="175" fontId="22" fillId="0" borderId="0" xfId="4" applyNumberFormat="1" applyFont="1" applyAlignment="1">
      <alignment horizontal="center" wrapText="1"/>
    </xf>
    <xf numFmtId="175" fontId="8" fillId="0" borderId="0" xfId="4" applyNumberFormat="1" applyFont="1" applyBorder="1" applyAlignment="1">
      <alignment horizontal="center" wrapText="1"/>
    </xf>
    <xf numFmtId="175" fontId="11" fillId="0" borderId="0" xfId="4" applyNumberFormat="1" applyFont="1" applyAlignment="1">
      <alignment horizontal="center" wrapText="1"/>
    </xf>
    <xf numFmtId="0" fontId="8" fillId="0" borderId="0" xfId="4" applyNumberFormat="1" applyFont="1" applyBorder="1" applyAlignment="1">
      <alignment horizontal="center"/>
    </xf>
    <xf numFmtId="0" fontId="11" fillId="0" borderId="0" xfId="4" applyNumberFormat="1" applyFont="1" applyBorder="1" applyAlignment="1">
      <alignment horizontal="center"/>
    </xf>
    <xf numFmtId="175" fontId="9" fillId="0" borderId="46" xfId="4" applyNumberFormat="1" applyFont="1" applyBorder="1" applyAlignment="1">
      <alignment horizontal="center"/>
    </xf>
    <xf numFmtId="0" fontId="20" fillId="2" borderId="0" xfId="61" applyFont="1" applyFill="1" applyBorder="1" applyAlignment="1">
      <alignment horizontal="justify" wrapText="1"/>
    </xf>
  </cellXfs>
  <cellStyles count="6776">
    <cellStyle name="20% - Énfasis1" xfId="96" builtinId="30" customBuiltin="1"/>
    <cellStyle name="20% - Énfasis1 10" xfId="389"/>
    <cellStyle name="20% - Énfasis1 10 2" xfId="795"/>
    <cellStyle name="20% - Énfasis1 10 2 2" xfId="1607"/>
    <cellStyle name="20% - Énfasis1 10 2 2 2" xfId="3231"/>
    <cellStyle name="20% - Énfasis1 10 2 2 3" xfId="4855"/>
    <cellStyle name="20% - Énfasis1 10 2 2 4" xfId="4987"/>
    <cellStyle name="20% - Énfasis1 10 2 3" xfId="2419"/>
    <cellStyle name="20% - Énfasis1 10 2 4" xfId="4043"/>
    <cellStyle name="20% - Énfasis1 10 2 5" xfId="4986"/>
    <cellStyle name="20% - Énfasis1 10 3" xfId="1201"/>
    <cellStyle name="20% - Énfasis1 10 3 2" xfId="2825"/>
    <cellStyle name="20% - Énfasis1 10 3 3" xfId="4449"/>
    <cellStyle name="20% - Énfasis1 10 3 4" xfId="4988"/>
    <cellStyle name="20% - Énfasis1 10 4" xfId="2013"/>
    <cellStyle name="20% - Énfasis1 10 5" xfId="3637"/>
    <cellStyle name="20% - Énfasis1 10 6" xfId="4985"/>
    <cellStyle name="20% - Énfasis1 11" xfId="528"/>
    <cellStyle name="20% - Énfasis1 11 2" xfId="1340"/>
    <cellStyle name="20% - Énfasis1 11 2 2" xfId="2964"/>
    <cellStyle name="20% - Énfasis1 11 2 3" xfId="4588"/>
    <cellStyle name="20% - Énfasis1 11 2 4" xfId="4990"/>
    <cellStyle name="20% - Énfasis1 11 3" xfId="2152"/>
    <cellStyle name="20% - Énfasis1 11 4" xfId="3776"/>
    <cellStyle name="20% - Énfasis1 11 5" xfId="4989"/>
    <cellStyle name="20% - Énfasis1 12" xfId="934"/>
    <cellStyle name="20% - Énfasis1 12 2" xfId="2558"/>
    <cellStyle name="20% - Énfasis1 12 3" xfId="4182"/>
    <cellStyle name="20% - Énfasis1 12 4" xfId="4991"/>
    <cellStyle name="20% - Énfasis1 13" xfId="1746"/>
    <cellStyle name="20% - Énfasis1 14" xfId="3370"/>
    <cellStyle name="20% - Énfasis1 15" xfId="6606"/>
    <cellStyle name="20% - Énfasis1 2" xfId="147"/>
    <cellStyle name="20% - Énfasis1 2 2" xfId="276"/>
    <cellStyle name="20% - Énfasis1 2 2 2" xfId="682"/>
    <cellStyle name="20% - Énfasis1 2 2 2 2" xfId="1494"/>
    <cellStyle name="20% - Énfasis1 2 2 2 2 2" xfId="3118"/>
    <cellStyle name="20% - Énfasis1 2 2 2 2 3" xfId="4742"/>
    <cellStyle name="20% - Énfasis1 2 2 2 2 4" xfId="4995"/>
    <cellStyle name="20% - Énfasis1 2 2 2 3" xfId="2306"/>
    <cellStyle name="20% - Énfasis1 2 2 2 4" xfId="3930"/>
    <cellStyle name="20% - Énfasis1 2 2 2 5" xfId="4994"/>
    <cellStyle name="20% - Énfasis1 2 2 3" xfId="1088"/>
    <cellStyle name="20% - Énfasis1 2 2 3 2" xfId="2712"/>
    <cellStyle name="20% - Énfasis1 2 2 3 3" xfId="4336"/>
    <cellStyle name="20% - Énfasis1 2 2 3 4" xfId="4996"/>
    <cellStyle name="20% - Énfasis1 2 2 4" xfId="1900"/>
    <cellStyle name="20% - Énfasis1 2 2 5" xfId="3524"/>
    <cellStyle name="20% - Énfasis1 2 2 6" xfId="4993"/>
    <cellStyle name="20% - Énfasis1 2 3" xfId="401"/>
    <cellStyle name="20% - Énfasis1 2 3 2" xfId="807"/>
    <cellStyle name="20% - Énfasis1 2 3 2 2" xfId="1619"/>
    <cellStyle name="20% - Énfasis1 2 3 2 2 2" xfId="3243"/>
    <cellStyle name="20% - Énfasis1 2 3 2 2 3" xfId="4867"/>
    <cellStyle name="20% - Énfasis1 2 3 2 2 4" xfId="4999"/>
    <cellStyle name="20% - Énfasis1 2 3 2 3" xfId="2431"/>
    <cellStyle name="20% - Énfasis1 2 3 2 4" xfId="4055"/>
    <cellStyle name="20% - Énfasis1 2 3 2 5" xfId="4998"/>
    <cellStyle name="20% - Énfasis1 2 3 3" xfId="1213"/>
    <cellStyle name="20% - Énfasis1 2 3 3 2" xfId="2837"/>
    <cellStyle name="20% - Énfasis1 2 3 3 3" xfId="4461"/>
    <cellStyle name="20% - Énfasis1 2 3 3 4" xfId="5000"/>
    <cellStyle name="20% - Énfasis1 2 3 4" xfId="2025"/>
    <cellStyle name="20% - Énfasis1 2 3 5" xfId="3649"/>
    <cellStyle name="20% - Énfasis1 2 3 6" xfId="4997"/>
    <cellStyle name="20% - Énfasis1 2 4" xfId="556"/>
    <cellStyle name="20% - Énfasis1 2 4 2" xfId="1368"/>
    <cellStyle name="20% - Énfasis1 2 4 2 2" xfId="2992"/>
    <cellStyle name="20% - Énfasis1 2 4 2 3" xfId="4616"/>
    <cellStyle name="20% - Énfasis1 2 4 2 4" xfId="5002"/>
    <cellStyle name="20% - Énfasis1 2 4 3" xfId="2180"/>
    <cellStyle name="20% - Énfasis1 2 4 4" xfId="3804"/>
    <cellStyle name="20% - Énfasis1 2 4 5" xfId="5001"/>
    <cellStyle name="20% - Énfasis1 2 5" xfId="962"/>
    <cellStyle name="20% - Énfasis1 2 5 2" xfId="2586"/>
    <cellStyle name="20% - Énfasis1 2 5 3" xfId="4210"/>
    <cellStyle name="20% - Énfasis1 2 5 4" xfId="5003"/>
    <cellStyle name="20% - Énfasis1 2 6" xfId="1774"/>
    <cellStyle name="20% - Énfasis1 2 7" xfId="3398"/>
    <cellStyle name="20% - Énfasis1 2 8" xfId="4992"/>
    <cellStyle name="20% - Énfasis1 2 9" xfId="6618"/>
    <cellStyle name="20% - Énfasis1 3" xfId="148"/>
    <cellStyle name="20% - Énfasis1 3 2" xfId="277"/>
    <cellStyle name="20% - Énfasis1 3 2 2" xfId="683"/>
    <cellStyle name="20% - Énfasis1 3 2 2 2" xfId="1495"/>
    <cellStyle name="20% - Énfasis1 3 2 2 2 2" xfId="3119"/>
    <cellStyle name="20% - Énfasis1 3 2 2 2 3" xfId="4743"/>
    <cellStyle name="20% - Énfasis1 3 2 2 2 4" xfId="5007"/>
    <cellStyle name="20% - Énfasis1 3 2 2 3" xfId="2307"/>
    <cellStyle name="20% - Énfasis1 3 2 2 4" xfId="3931"/>
    <cellStyle name="20% - Énfasis1 3 2 2 5" xfId="5006"/>
    <cellStyle name="20% - Énfasis1 3 2 3" xfId="1089"/>
    <cellStyle name="20% - Énfasis1 3 2 3 2" xfId="2713"/>
    <cellStyle name="20% - Énfasis1 3 2 3 3" xfId="4337"/>
    <cellStyle name="20% - Énfasis1 3 2 3 4" xfId="5008"/>
    <cellStyle name="20% - Énfasis1 3 2 4" xfId="1901"/>
    <cellStyle name="20% - Énfasis1 3 2 5" xfId="3525"/>
    <cellStyle name="20% - Énfasis1 3 2 6" xfId="5005"/>
    <cellStyle name="20% - Énfasis1 3 3" xfId="402"/>
    <cellStyle name="20% - Énfasis1 3 3 2" xfId="808"/>
    <cellStyle name="20% - Énfasis1 3 3 2 2" xfId="1620"/>
    <cellStyle name="20% - Énfasis1 3 3 2 2 2" xfId="3244"/>
    <cellStyle name="20% - Énfasis1 3 3 2 2 3" xfId="4868"/>
    <cellStyle name="20% - Énfasis1 3 3 2 2 4" xfId="5011"/>
    <cellStyle name="20% - Énfasis1 3 3 2 3" xfId="2432"/>
    <cellStyle name="20% - Énfasis1 3 3 2 4" xfId="4056"/>
    <cellStyle name="20% - Énfasis1 3 3 2 5" xfId="5010"/>
    <cellStyle name="20% - Énfasis1 3 3 3" xfId="1214"/>
    <cellStyle name="20% - Énfasis1 3 3 3 2" xfId="2838"/>
    <cellStyle name="20% - Énfasis1 3 3 3 3" xfId="4462"/>
    <cellStyle name="20% - Énfasis1 3 3 3 4" xfId="5012"/>
    <cellStyle name="20% - Énfasis1 3 3 4" xfId="2026"/>
    <cellStyle name="20% - Énfasis1 3 3 5" xfId="3650"/>
    <cellStyle name="20% - Énfasis1 3 3 6" xfId="5009"/>
    <cellStyle name="20% - Énfasis1 3 4" xfId="557"/>
    <cellStyle name="20% - Énfasis1 3 4 2" xfId="1369"/>
    <cellStyle name="20% - Énfasis1 3 4 2 2" xfId="2993"/>
    <cellStyle name="20% - Énfasis1 3 4 2 3" xfId="4617"/>
    <cellStyle name="20% - Énfasis1 3 4 2 4" xfId="5014"/>
    <cellStyle name="20% - Énfasis1 3 4 3" xfId="2181"/>
    <cellStyle name="20% - Énfasis1 3 4 4" xfId="3805"/>
    <cellStyle name="20% - Énfasis1 3 4 5" xfId="5013"/>
    <cellStyle name="20% - Énfasis1 3 5" xfId="963"/>
    <cellStyle name="20% - Énfasis1 3 5 2" xfId="2587"/>
    <cellStyle name="20% - Énfasis1 3 5 3" xfId="4211"/>
    <cellStyle name="20% - Énfasis1 3 5 4" xfId="5015"/>
    <cellStyle name="20% - Énfasis1 3 6" xfId="1775"/>
    <cellStyle name="20% - Énfasis1 3 7" xfId="3399"/>
    <cellStyle name="20% - Énfasis1 3 8" xfId="5004"/>
    <cellStyle name="20% - Énfasis1 3 9" xfId="6619"/>
    <cellStyle name="20% - Énfasis1 4" xfId="149"/>
    <cellStyle name="20% - Énfasis1 4 2" xfId="278"/>
    <cellStyle name="20% - Énfasis1 4 2 2" xfId="684"/>
    <cellStyle name="20% - Énfasis1 4 2 2 2" xfId="1496"/>
    <cellStyle name="20% - Énfasis1 4 2 2 2 2" xfId="3120"/>
    <cellStyle name="20% - Énfasis1 4 2 2 2 3" xfId="4744"/>
    <cellStyle name="20% - Énfasis1 4 2 2 2 4" xfId="5019"/>
    <cellStyle name="20% - Énfasis1 4 2 2 3" xfId="2308"/>
    <cellStyle name="20% - Énfasis1 4 2 2 4" xfId="3932"/>
    <cellStyle name="20% - Énfasis1 4 2 2 5" xfId="5018"/>
    <cellStyle name="20% - Énfasis1 4 2 3" xfId="1090"/>
    <cellStyle name="20% - Énfasis1 4 2 3 2" xfId="2714"/>
    <cellStyle name="20% - Énfasis1 4 2 3 3" xfId="4338"/>
    <cellStyle name="20% - Énfasis1 4 2 3 4" xfId="5020"/>
    <cellStyle name="20% - Énfasis1 4 2 4" xfId="1902"/>
    <cellStyle name="20% - Énfasis1 4 2 5" xfId="3526"/>
    <cellStyle name="20% - Énfasis1 4 2 6" xfId="5017"/>
    <cellStyle name="20% - Énfasis1 4 3" xfId="403"/>
    <cellStyle name="20% - Énfasis1 4 3 2" xfId="809"/>
    <cellStyle name="20% - Énfasis1 4 3 2 2" xfId="1621"/>
    <cellStyle name="20% - Énfasis1 4 3 2 2 2" xfId="3245"/>
    <cellStyle name="20% - Énfasis1 4 3 2 2 3" xfId="4869"/>
    <cellStyle name="20% - Énfasis1 4 3 2 2 4" xfId="5023"/>
    <cellStyle name="20% - Énfasis1 4 3 2 3" xfId="2433"/>
    <cellStyle name="20% - Énfasis1 4 3 2 4" xfId="4057"/>
    <cellStyle name="20% - Énfasis1 4 3 2 5" xfId="5022"/>
    <cellStyle name="20% - Énfasis1 4 3 3" xfId="1215"/>
    <cellStyle name="20% - Énfasis1 4 3 3 2" xfId="2839"/>
    <cellStyle name="20% - Énfasis1 4 3 3 3" xfId="4463"/>
    <cellStyle name="20% - Énfasis1 4 3 3 4" xfId="5024"/>
    <cellStyle name="20% - Énfasis1 4 3 4" xfId="2027"/>
    <cellStyle name="20% - Énfasis1 4 3 5" xfId="3651"/>
    <cellStyle name="20% - Énfasis1 4 3 6" xfId="5021"/>
    <cellStyle name="20% - Énfasis1 4 4" xfId="558"/>
    <cellStyle name="20% - Énfasis1 4 4 2" xfId="1370"/>
    <cellStyle name="20% - Énfasis1 4 4 2 2" xfId="2994"/>
    <cellStyle name="20% - Énfasis1 4 4 2 3" xfId="4618"/>
    <cellStyle name="20% - Énfasis1 4 4 2 4" xfId="5026"/>
    <cellStyle name="20% - Énfasis1 4 4 3" xfId="2182"/>
    <cellStyle name="20% - Énfasis1 4 4 4" xfId="3806"/>
    <cellStyle name="20% - Énfasis1 4 4 5" xfId="5025"/>
    <cellStyle name="20% - Énfasis1 4 5" xfId="964"/>
    <cellStyle name="20% - Énfasis1 4 5 2" xfId="2588"/>
    <cellStyle name="20% - Énfasis1 4 5 3" xfId="4212"/>
    <cellStyle name="20% - Énfasis1 4 5 4" xfId="5027"/>
    <cellStyle name="20% - Énfasis1 4 6" xfId="1776"/>
    <cellStyle name="20% - Énfasis1 4 7" xfId="3400"/>
    <cellStyle name="20% - Énfasis1 4 8" xfId="5016"/>
    <cellStyle name="20% - Énfasis1 4 9" xfId="6620"/>
    <cellStyle name="20% - Énfasis1 5" xfId="150"/>
    <cellStyle name="20% - Énfasis1 5 2" xfId="279"/>
    <cellStyle name="20% - Énfasis1 5 2 2" xfId="685"/>
    <cellStyle name="20% - Énfasis1 5 2 2 2" xfId="1497"/>
    <cellStyle name="20% - Énfasis1 5 2 2 2 2" xfId="3121"/>
    <cellStyle name="20% - Énfasis1 5 2 2 2 3" xfId="4745"/>
    <cellStyle name="20% - Énfasis1 5 2 2 2 4" xfId="5031"/>
    <cellStyle name="20% - Énfasis1 5 2 2 3" xfId="2309"/>
    <cellStyle name="20% - Énfasis1 5 2 2 4" xfId="3933"/>
    <cellStyle name="20% - Énfasis1 5 2 2 5" xfId="5030"/>
    <cellStyle name="20% - Énfasis1 5 2 3" xfId="1091"/>
    <cellStyle name="20% - Énfasis1 5 2 3 2" xfId="2715"/>
    <cellStyle name="20% - Énfasis1 5 2 3 3" xfId="4339"/>
    <cellStyle name="20% - Énfasis1 5 2 3 4" xfId="5032"/>
    <cellStyle name="20% - Énfasis1 5 2 4" xfId="1903"/>
    <cellStyle name="20% - Énfasis1 5 2 5" xfId="3527"/>
    <cellStyle name="20% - Énfasis1 5 2 6" xfId="5029"/>
    <cellStyle name="20% - Énfasis1 5 3" xfId="404"/>
    <cellStyle name="20% - Énfasis1 5 3 2" xfId="810"/>
    <cellStyle name="20% - Énfasis1 5 3 2 2" xfId="1622"/>
    <cellStyle name="20% - Énfasis1 5 3 2 2 2" xfId="3246"/>
    <cellStyle name="20% - Énfasis1 5 3 2 2 3" xfId="4870"/>
    <cellStyle name="20% - Énfasis1 5 3 2 2 4" xfId="5035"/>
    <cellStyle name="20% - Énfasis1 5 3 2 3" xfId="2434"/>
    <cellStyle name="20% - Énfasis1 5 3 2 4" xfId="4058"/>
    <cellStyle name="20% - Énfasis1 5 3 2 5" xfId="5034"/>
    <cellStyle name="20% - Énfasis1 5 3 3" xfId="1216"/>
    <cellStyle name="20% - Énfasis1 5 3 3 2" xfId="2840"/>
    <cellStyle name="20% - Énfasis1 5 3 3 3" xfId="4464"/>
    <cellStyle name="20% - Énfasis1 5 3 3 4" xfId="5036"/>
    <cellStyle name="20% - Énfasis1 5 3 4" xfId="2028"/>
    <cellStyle name="20% - Énfasis1 5 3 5" xfId="3652"/>
    <cellStyle name="20% - Énfasis1 5 3 6" xfId="5033"/>
    <cellStyle name="20% - Énfasis1 5 4" xfId="559"/>
    <cellStyle name="20% - Énfasis1 5 4 2" xfId="1371"/>
    <cellStyle name="20% - Énfasis1 5 4 2 2" xfId="2995"/>
    <cellStyle name="20% - Énfasis1 5 4 2 3" xfId="4619"/>
    <cellStyle name="20% - Énfasis1 5 4 2 4" xfId="5038"/>
    <cellStyle name="20% - Énfasis1 5 4 3" xfId="2183"/>
    <cellStyle name="20% - Énfasis1 5 4 4" xfId="3807"/>
    <cellStyle name="20% - Énfasis1 5 4 5" xfId="5037"/>
    <cellStyle name="20% - Énfasis1 5 5" xfId="965"/>
    <cellStyle name="20% - Énfasis1 5 5 2" xfId="2589"/>
    <cellStyle name="20% - Énfasis1 5 5 3" xfId="4213"/>
    <cellStyle name="20% - Énfasis1 5 5 4" xfId="5039"/>
    <cellStyle name="20% - Énfasis1 5 6" xfId="1777"/>
    <cellStyle name="20% - Énfasis1 5 7" xfId="3401"/>
    <cellStyle name="20% - Énfasis1 5 8" xfId="5028"/>
    <cellStyle name="20% - Énfasis1 5 9" xfId="6621"/>
    <cellStyle name="20% - Énfasis1 6" xfId="151"/>
    <cellStyle name="20% - Énfasis1 6 2" xfId="280"/>
    <cellStyle name="20% - Énfasis1 6 2 2" xfId="686"/>
    <cellStyle name="20% - Énfasis1 6 2 2 2" xfId="1498"/>
    <cellStyle name="20% - Énfasis1 6 2 2 2 2" xfId="3122"/>
    <cellStyle name="20% - Énfasis1 6 2 2 2 3" xfId="4746"/>
    <cellStyle name="20% - Énfasis1 6 2 2 2 4" xfId="5043"/>
    <cellStyle name="20% - Énfasis1 6 2 2 3" xfId="2310"/>
    <cellStyle name="20% - Énfasis1 6 2 2 4" xfId="3934"/>
    <cellStyle name="20% - Énfasis1 6 2 2 5" xfId="5042"/>
    <cellStyle name="20% - Énfasis1 6 2 3" xfId="1092"/>
    <cellStyle name="20% - Énfasis1 6 2 3 2" xfId="2716"/>
    <cellStyle name="20% - Énfasis1 6 2 3 3" xfId="4340"/>
    <cellStyle name="20% - Énfasis1 6 2 3 4" xfId="5044"/>
    <cellStyle name="20% - Énfasis1 6 2 4" xfId="1904"/>
    <cellStyle name="20% - Énfasis1 6 2 5" xfId="3528"/>
    <cellStyle name="20% - Énfasis1 6 2 6" xfId="5041"/>
    <cellStyle name="20% - Énfasis1 6 3" xfId="405"/>
    <cellStyle name="20% - Énfasis1 6 3 2" xfId="811"/>
    <cellStyle name="20% - Énfasis1 6 3 2 2" xfId="1623"/>
    <cellStyle name="20% - Énfasis1 6 3 2 2 2" xfId="3247"/>
    <cellStyle name="20% - Énfasis1 6 3 2 2 3" xfId="4871"/>
    <cellStyle name="20% - Énfasis1 6 3 2 2 4" xfId="5047"/>
    <cellStyle name="20% - Énfasis1 6 3 2 3" xfId="2435"/>
    <cellStyle name="20% - Énfasis1 6 3 2 4" xfId="4059"/>
    <cellStyle name="20% - Énfasis1 6 3 2 5" xfId="5046"/>
    <cellStyle name="20% - Énfasis1 6 3 3" xfId="1217"/>
    <cellStyle name="20% - Énfasis1 6 3 3 2" xfId="2841"/>
    <cellStyle name="20% - Énfasis1 6 3 3 3" xfId="4465"/>
    <cellStyle name="20% - Énfasis1 6 3 3 4" xfId="5048"/>
    <cellStyle name="20% - Énfasis1 6 3 4" xfId="2029"/>
    <cellStyle name="20% - Énfasis1 6 3 5" xfId="3653"/>
    <cellStyle name="20% - Énfasis1 6 3 6" xfId="5045"/>
    <cellStyle name="20% - Énfasis1 6 4" xfId="560"/>
    <cellStyle name="20% - Énfasis1 6 4 2" xfId="1372"/>
    <cellStyle name="20% - Énfasis1 6 4 2 2" xfId="2996"/>
    <cellStyle name="20% - Énfasis1 6 4 2 3" xfId="4620"/>
    <cellStyle name="20% - Énfasis1 6 4 2 4" xfId="5050"/>
    <cellStyle name="20% - Énfasis1 6 4 3" xfId="2184"/>
    <cellStyle name="20% - Énfasis1 6 4 4" xfId="3808"/>
    <cellStyle name="20% - Énfasis1 6 4 5" xfId="5049"/>
    <cellStyle name="20% - Énfasis1 6 5" xfId="966"/>
    <cellStyle name="20% - Énfasis1 6 5 2" xfId="2590"/>
    <cellStyle name="20% - Énfasis1 6 5 3" xfId="4214"/>
    <cellStyle name="20% - Énfasis1 6 5 4" xfId="5051"/>
    <cellStyle name="20% - Énfasis1 6 6" xfId="1778"/>
    <cellStyle name="20% - Énfasis1 6 7" xfId="3402"/>
    <cellStyle name="20% - Énfasis1 6 8" xfId="5040"/>
    <cellStyle name="20% - Énfasis1 6 9" xfId="6622"/>
    <cellStyle name="20% - Énfasis1 7" xfId="152"/>
    <cellStyle name="20% - Énfasis1 7 2" xfId="281"/>
    <cellStyle name="20% - Énfasis1 7 2 2" xfId="687"/>
    <cellStyle name="20% - Énfasis1 7 2 2 2" xfId="1499"/>
    <cellStyle name="20% - Énfasis1 7 2 2 2 2" xfId="3123"/>
    <cellStyle name="20% - Énfasis1 7 2 2 2 3" xfId="4747"/>
    <cellStyle name="20% - Énfasis1 7 2 2 2 4" xfId="5055"/>
    <cellStyle name="20% - Énfasis1 7 2 2 3" xfId="2311"/>
    <cellStyle name="20% - Énfasis1 7 2 2 4" xfId="3935"/>
    <cellStyle name="20% - Énfasis1 7 2 2 5" xfId="5054"/>
    <cellStyle name="20% - Énfasis1 7 2 3" xfId="1093"/>
    <cellStyle name="20% - Énfasis1 7 2 3 2" xfId="2717"/>
    <cellStyle name="20% - Énfasis1 7 2 3 3" xfId="4341"/>
    <cellStyle name="20% - Énfasis1 7 2 3 4" xfId="5056"/>
    <cellStyle name="20% - Énfasis1 7 2 4" xfId="1905"/>
    <cellStyle name="20% - Énfasis1 7 2 5" xfId="3529"/>
    <cellStyle name="20% - Énfasis1 7 2 6" xfId="5053"/>
    <cellStyle name="20% - Énfasis1 7 3" xfId="406"/>
    <cellStyle name="20% - Énfasis1 7 3 2" xfId="812"/>
    <cellStyle name="20% - Énfasis1 7 3 2 2" xfId="1624"/>
    <cellStyle name="20% - Énfasis1 7 3 2 2 2" xfId="3248"/>
    <cellStyle name="20% - Énfasis1 7 3 2 2 3" xfId="4872"/>
    <cellStyle name="20% - Énfasis1 7 3 2 2 4" xfId="5059"/>
    <cellStyle name="20% - Énfasis1 7 3 2 3" xfId="2436"/>
    <cellStyle name="20% - Énfasis1 7 3 2 4" xfId="4060"/>
    <cellStyle name="20% - Énfasis1 7 3 2 5" xfId="5058"/>
    <cellStyle name="20% - Énfasis1 7 3 3" xfId="1218"/>
    <cellStyle name="20% - Énfasis1 7 3 3 2" xfId="2842"/>
    <cellStyle name="20% - Énfasis1 7 3 3 3" xfId="4466"/>
    <cellStyle name="20% - Énfasis1 7 3 3 4" xfId="5060"/>
    <cellStyle name="20% - Énfasis1 7 3 4" xfId="2030"/>
    <cellStyle name="20% - Énfasis1 7 3 5" xfId="3654"/>
    <cellStyle name="20% - Énfasis1 7 3 6" xfId="5057"/>
    <cellStyle name="20% - Énfasis1 7 4" xfId="561"/>
    <cellStyle name="20% - Énfasis1 7 4 2" xfId="1373"/>
    <cellStyle name="20% - Énfasis1 7 4 2 2" xfId="2997"/>
    <cellStyle name="20% - Énfasis1 7 4 2 3" xfId="4621"/>
    <cellStyle name="20% - Énfasis1 7 4 2 4" xfId="5062"/>
    <cellStyle name="20% - Énfasis1 7 4 3" xfId="2185"/>
    <cellStyle name="20% - Énfasis1 7 4 4" xfId="3809"/>
    <cellStyle name="20% - Énfasis1 7 4 5" xfId="5061"/>
    <cellStyle name="20% - Énfasis1 7 5" xfId="967"/>
    <cellStyle name="20% - Énfasis1 7 5 2" xfId="2591"/>
    <cellStyle name="20% - Énfasis1 7 5 3" xfId="4215"/>
    <cellStyle name="20% - Énfasis1 7 5 4" xfId="5063"/>
    <cellStyle name="20% - Énfasis1 7 6" xfId="1779"/>
    <cellStyle name="20% - Énfasis1 7 7" xfId="3403"/>
    <cellStyle name="20% - Énfasis1 7 8" xfId="5052"/>
    <cellStyle name="20% - Énfasis1 7 9" xfId="6623"/>
    <cellStyle name="20% - Énfasis1 8" xfId="153"/>
    <cellStyle name="20% - Énfasis1 8 2" xfId="282"/>
    <cellStyle name="20% - Énfasis1 8 2 2" xfId="688"/>
    <cellStyle name="20% - Énfasis1 8 2 2 2" xfId="1500"/>
    <cellStyle name="20% - Énfasis1 8 2 2 2 2" xfId="3124"/>
    <cellStyle name="20% - Énfasis1 8 2 2 2 3" xfId="4748"/>
    <cellStyle name="20% - Énfasis1 8 2 2 2 4" xfId="5067"/>
    <cellStyle name="20% - Énfasis1 8 2 2 3" xfId="2312"/>
    <cellStyle name="20% - Énfasis1 8 2 2 4" xfId="3936"/>
    <cellStyle name="20% - Énfasis1 8 2 2 5" xfId="5066"/>
    <cellStyle name="20% - Énfasis1 8 2 3" xfId="1094"/>
    <cellStyle name="20% - Énfasis1 8 2 3 2" xfId="2718"/>
    <cellStyle name="20% - Énfasis1 8 2 3 3" xfId="4342"/>
    <cellStyle name="20% - Énfasis1 8 2 3 4" xfId="5068"/>
    <cellStyle name="20% - Énfasis1 8 2 4" xfId="1906"/>
    <cellStyle name="20% - Énfasis1 8 2 5" xfId="3530"/>
    <cellStyle name="20% - Énfasis1 8 2 6" xfId="5065"/>
    <cellStyle name="20% - Énfasis1 8 3" xfId="407"/>
    <cellStyle name="20% - Énfasis1 8 3 2" xfId="813"/>
    <cellStyle name="20% - Énfasis1 8 3 2 2" xfId="1625"/>
    <cellStyle name="20% - Énfasis1 8 3 2 2 2" xfId="3249"/>
    <cellStyle name="20% - Énfasis1 8 3 2 2 3" xfId="4873"/>
    <cellStyle name="20% - Énfasis1 8 3 2 2 4" xfId="5071"/>
    <cellStyle name="20% - Énfasis1 8 3 2 3" xfId="2437"/>
    <cellStyle name="20% - Énfasis1 8 3 2 4" xfId="4061"/>
    <cellStyle name="20% - Énfasis1 8 3 2 5" xfId="5070"/>
    <cellStyle name="20% - Énfasis1 8 3 3" xfId="1219"/>
    <cellStyle name="20% - Énfasis1 8 3 3 2" xfId="2843"/>
    <cellStyle name="20% - Énfasis1 8 3 3 3" xfId="4467"/>
    <cellStyle name="20% - Énfasis1 8 3 3 4" xfId="5072"/>
    <cellStyle name="20% - Énfasis1 8 3 4" xfId="2031"/>
    <cellStyle name="20% - Énfasis1 8 3 5" xfId="3655"/>
    <cellStyle name="20% - Énfasis1 8 3 6" xfId="5069"/>
    <cellStyle name="20% - Énfasis1 8 4" xfId="562"/>
    <cellStyle name="20% - Énfasis1 8 4 2" xfId="1374"/>
    <cellStyle name="20% - Énfasis1 8 4 2 2" xfId="2998"/>
    <cellStyle name="20% - Énfasis1 8 4 2 3" xfId="4622"/>
    <cellStyle name="20% - Énfasis1 8 4 2 4" xfId="5074"/>
    <cellStyle name="20% - Énfasis1 8 4 3" xfId="2186"/>
    <cellStyle name="20% - Énfasis1 8 4 4" xfId="3810"/>
    <cellStyle name="20% - Énfasis1 8 4 5" xfId="5073"/>
    <cellStyle name="20% - Énfasis1 8 5" xfId="968"/>
    <cellStyle name="20% - Énfasis1 8 5 2" xfId="2592"/>
    <cellStyle name="20% - Énfasis1 8 5 3" xfId="4216"/>
    <cellStyle name="20% - Énfasis1 8 5 4" xfId="5075"/>
    <cellStyle name="20% - Énfasis1 8 6" xfId="1780"/>
    <cellStyle name="20% - Énfasis1 8 7" xfId="3404"/>
    <cellStyle name="20% - Énfasis1 8 8" xfId="5064"/>
    <cellStyle name="20% - Énfasis1 8 9" xfId="6624"/>
    <cellStyle name="20% - Énfasis1 9" xfId="263"/>
    <cellStyle name="20% - Énfasis1 9 2" xfId="670"/>
    <cellStyle name="20% - Énfasis1 9 2 2" xfId="1482"/>
    <cellStyle name="20% - Énfasis1 9 2 2 2" xfId="3106"/>
    <cellStyle name="20% - Énfasis1 9 2 2 3" xfId="4730"/>
    <cellStyle name="20% - Énfasis1 9 2 2 4" xfId="5078"/>
    <cellStyle name="20% - Énfasis1 9 2 3" xfId="2294"/>
    <cellStyle name="20% - Énfasis1 9 2 4" xfId="3918"/>
    <cellStyle name="20% - Énfasis1 9 2 5" xfId="5077"/>
    <cellStyle name="20% - Énfasis1 9 3" xfId="1076"/>
    <cellStyle name="20% - Énfasis1 9 3 2" xfId="2700"/>
    <cellStyle name="20% - Énfasis1 9 3 3" xfId="4324"/>
    <cellStyle name="20% - Énfasis1 9 3 4" xfId="5079"/>
    <cellStyle name="20% - Énfasis1 9 4" xfId="1888"/>
    <cellStyle name="20% - Énfasis1 9 5" xfId="3512"/>
    <cellStyle name="20% - Énfasis1 9 6" xfId="5076"/>
    <cellStyle name="20% - Énfasis2" xfId="100" builtinId="34" customBuiltin="1"/>
    <cellStyle name="20% - Énfasis2 10" xfId="391"/>
    <cellStyle name="20% - Énfasis2 10 2" xfId="797"/>
    <cellStyle name="20% - Énfasis2 10 2 2" xfId="1609"/>
    <cellStyle name="20% - Énfasis2 10 2 2 2" xfId="3233"/>
    <cellStyle name="20% - Énfasis2 10 2 2 3" xfId="4857"/>
    <cellStyle name="20% - Énfasis2 10 2 2 4" xfId="5082"/>
    <cellStyle name="20% - Énfasis2 10 2 3" xfId="2421"/>
    <cellStyle name="20% - Énfasis2 10 2 4" xfId="4045"/>
    <cellStyle name="20% - Énfasis2 10 2 5" xfId="5081"/>
    <cellStyle name="20% - Énfasis2 10 3" xfId="1203"/>
    <cellStyle name="20% - Énfasis2 10 3 2" xfId="2827"/>
    <cellStyle name="20% - Énfasis2 10 3 3" xfId="4451"/>
    <cellStyle name="20% - Énfasis2 10 3 4" xfId="5083"/>
    <cellStyle name="20% - Énfasis2 10 4" xfId="2015"/>
    <cellStyle name="20% - Énfasis2 10 5" xfId="3639"/>
    <cellStyle name="20% - Énfasis2 10 6" xfId="5080"/>
    <cellStyle name="20% - Énfasis2 11" xfId="530"/>
    <cellStyle name="20% - Énfasis2 11 2" xfId="1342"/>
    <cellStyle name="20% - Énfasis2 11 2 2" xfId="2966"/>
    <cellStyle name="20% - Énfasis2 11 2 3" xfId="4590"/>
    <cellStyle name="20% - Énfasis2 11 2 4" xfId="5085"/>
    <cellStyle name="20% - Énfasis2 11 3" xfId="2154"/>
    <cellStyle name="20% - Énfasis2 11 4" xfId="3778"/>
    <cellStyle name="20% - Énfasis2 11 5" xfId="5084"/>
    <cellStyle name="20% - Énfasis2 12" xfId="936"/>
    <cellStyle name="20% - Énfasis2 12 2" xfId="2560"/>
    <cellStyle name="20% - Énfasis2 12 3" xfId="4184"/>
    <cellStyle name="20% - Énfasis2 12 4" xfId="5086"/>
    <cellStyle name="20% - Énfasis2 13" xfId="1748"/>
    <cellStyle name="20% - Énfasis2 14" xfId="3372"/>
    <cellStyle name="20% - Énfasis2 15" xfId="6608"/>
    <cellStyle name="20% - Énfasis2 2" xfId="154"/>
    <cellStyle name="20% - Énfasis2 2 2" xfId="283"/>
    <cellStyle name="20% - Énfasis2 2 2 2" xfId="689"/>
    <cellStyle name="20% - Énfasis2 2 2 2 2" xfId="1501"/>
    <cellStyle name="20% - Énfasis2 2 2 2 2 2" xfId="3125"/>
    <cellStyle name="20% - Énfasis2 2 2 2 2 3" xfId="4749"/>
    <cellStyle name="20% - Énfasis2 2 2 2 2 4" xfId="5090"/>
    <cellStyle name="20% - Énfasis2 2 2 2 3" xfId="2313"/>
    <cellStyle name="20% - Énfasis2 2 2 2 4" xfId="3937"/>
    <cellStyle name="20% - Énfasis2 2 2 2 5" xfId="5089"/>
    <cellStyle name="20% - Énfasis2 2 2 3" xfId="1095"/>
    <cellStyle name="20% - Énfasis2 2 2 3 2" xfId="2719"/>
    <cellStyle name="20% - Énfasis2 2 2 3 3" xfId="4343"/>
    <cellStyle name="20% - Énfasis2 2 2 3 4" xfId="5091"/>
    <cellStyle name="20% - Énfasis2 2 2 4" xfId="1907"/>
    <cellStyle name="20% - Énfasis2 2 2 5" xfId="3531"/>
    <cellStyle name="20% - Énfasis2 2 2 6" xfId="5088"/>
    <cellStyle name="20% - Énfasis2 2 3" xfId="408"/>
    <cellStyle name="20% - Énfasis2 2 3 2" xfId="814"/>
    <cellStyle name="20% - Énfasis2 2 3 2 2" xfId="1626"/>
    <cellStyle name="20% - Énfasis2 2 3 2 2 2" xfId="3250"/>
    <cellStyle name="20% - Énfasis2 2 3 2 2 3" xfId="4874"/>
    <cellStyle name="20% - Énfasis2 2 3 2 2 4" xfId="5094"/>
    <cellStyle name="20% - Énfasis2 2 3 2 3" xfId="2438"/>
    <cellStyle name="20% - Énfasis2 2 3 2 4" xfId="4062"/>
    <cellStyle name="20% - Énfasis2 2 3 2 5" xfId="5093"/>
    <cellStyle name="20% - Énfasis2 2 3 3" xfId="1220"/>
    <cellStyle name="20% - Énfasis2 2 3 3 2" xfId="2844"/>
    <cellStyle name="20% - Énfasis2 2 3 3 3" xfId="4468"/>
    <cellStyle name="20% - Énfasis2 2 3 3 4" xfId="5095"/>
    <cellStyle name="20% - Énfasis2 2 3 4" xfId="2032"/>
    <cellStyle name="20% - Énfasis2 2 3 5" xfId="3656"/>
    <cellStyle name="20% - Énfasis2 2 3 6" xfId="5092"/>
    <cellStyle name="20% - Énfasis2 2 4" xfId="563"/>
    <cellStyle name="20% - Énfasis2 2 4 2" xfId="1375"/>
    <cellStyle name="20% - Énfasis2 2 4 2 2" xfId="2999"/>
    <cellStyle name="20% - Énfasis2 2 4 2 3" xfId="4623"/>
    <cellStyle name="20% - Énfasis2 2 4 2 4" xfId="5097"/>
    <cellStyle name="20% - Énfasis2 2 4 3" xfId="2187"/>
    <cellStyle name="20% - Énfasis2 2 4 4" xfId="3811"/>
    <cellStyle name="20% - Énfasis2 2 4 5" xfId="5096"/>
    <cellStyle name="20% - Énfasis2 2 5" xfId="969"/>
    <cellStyle name="20% - Énfasis2 2 5 2" xfId="2593"/>
    <cellStyle name="20% - Énfasis2 2 5 3" xfId="4217"/>
    <cellStyle name="20% - Énfasis2 2 5 4" xfId="5098"/>
    <cellStyle name="20% - Énfasis2 2 6" xfId="1781"/>
    <cellStyle name="20% - Énfasis2 2 7" xfId="3405"/>
    <cellStyle name="20% - Énfasis2 2 8" xfId="5087"/>
    <cellStyle name="20% - Énfasis2 2 9" xfId="6625"/>
    <cellStyle name="20% - Énfasis2 3" xfId="155"/>
    <cellStyle name="20% - Énfasis2 3 2" xfId="284"/>
    <cellStyle name="20% - Énfasis2 3 2 2" xfId="690"/>
    <cellStyle name="20% - Énfasis2 3 2 2 2" xfId="1502"/>
    <cellStyle name="20% - Énfasis2 3 2 2 2 2" xfId="3126"/>
    <cellStyle name="20% - Énfasis2 3 2 2 2 3" xfId="4750"/>
    <cellStyle name="20% - Énfasis2 3 2 2 2 4" xfId="5102"/>
    <cellStyle name="20% - Énfasis2 3 2 2 3" xfId="2314"/>
    <cellStyle name="20% - Énfasis2 3 2 2 4" xfId="3938"/>
    <cellStyle name="20% - Énfasis2 3 2 2 5" xfId="5101"/>
    <cellStyle name="20% - Énfasis2 3 2 3" xfId="1096"/>
    <cellStyle name="20% - Énfasis2 3 2 3 2" xfId="2720"/>
    <cellStyle name="20% - Énfasis2 3 2 3 3" xfId="4344"/>
    <cellStyle name="20% - Énfasis2 3 2 3 4" xfId="5103"/>
    <cellStyle name="20% - Énfasis2 3 2 4" xfId="1908"/>
    <cellStyle name="20% - Énfasis2 3 2 5" xfId="3532"/>
    <cellStyle name="20% - Énfasis2 3 2 6" xfId="5100"/>
    <cellStyle name="20% - Énfasis2 3 3" xfId="409"/>
    <cellStyle name="20% - Énfasis2 3 3 2" xfId="815"/>
    <cellStyle name="20% - Énfasis2 3 3 2 2" xfId="1627"/>
    <cellStyle name="20% - Énfasis2 3 3 2 2 2" xfId="3251"/>
    <cellStyle name="20% - Énfasis2 3 3 2 2 3" xfId="4875"/>
    <cellStyle name="20% - Énfasis2 3 3 2 2 4" xfId="5106"/>
    <cellStyle name="20% - Énfasis2 3 3 2 3" xfId="2439"/>
    <cellStyle name="20% - Énfasis2 3 3 2 4" xfId="4063"/>
    <cellStyle name="20% - Énfasis2 3 3 2 5" xfId="5105"/>
    <cellStyle name="20% - Énfasis2 3 3 3" xfId="1221"/>
    <cellStyle name="20% - Énfasis2 3 3 3 2" xfId="2845"/>
    <cellStyle name="20% - Énfasis2 3 3 3 3" xfId="4469"/>
    <cellStyle name="20% - Énfasis2 3 3 3 4" xfId="5107"/>
    <cellStyle name="20% - Énfasis2 3 3 4" xfId="2033"/>
    <cellStyle name="20% - Énfasis2 3 3 5" xfId="3657"/>
    <cellStyle name="20% - Énfasis2 3 3 6" xfId="5104"/>
    <cellStyle name="20% - Énfasis2 3 4" xfId="564"/>
    <cellStyle name="20% - Énfasis2 3 4 2" xfId="1376"/>
    <cellStyle name="20% - Énfasis2 3 4 2 2" xfId="3000"/>
    <cellStyle name="20% - Énfasis2 3 4 2 3" xfId="4624"/>
    <cellStyle name="20% - Énfasis2 3 4 2 4" xfId="5109"/>
    <cellStyle name="20% - Énfasis2 3 4 3" xfId="2188"/>
    <cellStyle name="20% - Énfasis2 3 4 4" xfId="3812"/>
    <cellStyle name="20% - Énfasis2 3 4 5" xfId="5108"/>
    <cellStyle name="20% - Énfasis2 3 5" xfId="970"/>
    <cellStyle name="20% - Énfasis2 3 5 2" xfId="2594"/>
    <cellStyle name="20% - Énfasis2 3 5 3" xfId="4218"/>
    <cellStyle name="20% - Énfasis2 3 5 4" xfId="5110"/>
    <cellStyle name="20% - Énfasis2 3 6" xfId="1782"/>
    <cellStyle name="20% - Énfasis2 3 7" xfId="3406"/>
    <cellStyle name="20% - Énfasis2 3 8" xfId="5099"/>
    <cellStyle name="20% - Énfasis2 3 9" xfId="6626"/>
    <cellStyle name="20% - Énfasis2 4" xfId="156"/>
    <cellStyle name="20% - Énfasis2 4 2" xfId="285"/>
    <cellStyle name="20% - Énfasis2 4 2 2" xfId="691"/>
    <cellStyle name="20% - Énfasis2 4 2 2 2" xfId="1503"/>
    <cellStyle name="20% - Énfasis2 4 2 2 2 2" xfId="3127"/>
    <cellStyle name="20% - Énfasis2 4 2 2 2 3" xfId="4751"/>
    <cellStyle name="20% - Énfasis2 4 2 2 2 4" xfId="5114"/>
    <cellStyle name="20% - Énfasis2 4 2 2 3" xfId="2315"/>
    <cellStyle name="20% - Énfasis2 4 2 2 4" xfId="3939"/>
    <cellStyle name="20% - Énfasis2 4 2 2 5" xfId="5113"/>
    <cellStyle name="20% - Énfasis2 4 2 3" xfId="1097"/>
    <cellStyle name="20% - Énfasis2 4 2 3 2" xfId="2721"/>
    <cellStyle name="20% - Énfasis2 4 2 3 3" xfId="4345"/>
    <cellStyle name="20% - Énfasis2 4 2 3 4" xfId="5115"/>
    <cellStyle name="20% - Énfasis2 4 2 4" xfId="1909"/>
    <cellStyle name="20% - Énfasis2 4 2 5" xfId="3533"/>
    <cellStyle name="20% - Énfasis2 4 2 6" xfId="5112"/>
    <cellStyle name="20% - Énfasis2 4 3" xfId="410"/>
    <cellStyle name="20% - Énfasis2 4 3 2" xfId="816"/>
    <cellStyle name="20% - Énfasis2 4 3 2 2" xfId="1628"/>
    <cellStyle name="20% - Énfasis2 4 3 2 2 2" xfId="3252"/>
    <cellStyle name="20% - Énfasis2 4 3 2 2 3" xfId="4876"/>
    <cellStyle name="20% - Énfasis2 4 3 2 2 4" xfId="5118"/>
    <cellStyle name="20% - Énfasis2 4 3 2 3" xfId="2440"/>
    <cellStyle name="20% - Énfasis2 4 3 2 4" xfId="4064"/>
    <cellStyle name="20% - Énfasis2 4 3 2 5" xfId="5117"/>
    <cellStyle name="20% - Énfasis2 4 3 3" xfId="1222"/>
    <cellStyle name="20% - Énfasis2 4 3 3 2" xfId="2846"/>
    <cellStyle name="20% - Énfasis2 4 3 3 3" xfId="4470"/>
    <cellStyle name="20% - Énfasis2 4 3 3 4" xfId="5119"/>
    <cellStyle name="20% - Énfasis2 4 3 4" xfId="2034"/>
    <cellStyle name="20% - Énfasis2 4 3 5" xfId="3658"/>
    <cellStyle name="20% - Énfasis2 4 3 6" xfId="5116"/>
    <cellStyle name="20% - Énfasis2 4 4" xfId="565"/>
    <cellStyle name="20% - Énfasis2 4 4 2" xfId="1377"/>
    <cellStyle name="20% - Énfasis2 4 4 2 2" xfId="3001"/>
    <cellStyle name="20% - Énfasis2 4 4 2 3" xfId="4625"/>
    <cellStyle name="20% - Énfasis2 4 4 2 4" xfId="5121"/>
    <cellStyle name="20% - Énfasis2 4 4 3" xfId="2189"/>
    <cellStyle name="20% - Énfasis2 4 4 4" xfId="3813"/>
    <cellStyle name="20% - Énfasis2 4 4 5" xfId="5120"/>
    <cellStyle name="20% - Énfasis2 4 5" xfId="971"/>
    <cellStyle name="20% - Énfasis2 4 5 2" xfId="2595"/>
    <cellStyle name="20% - Énfasis2 4 5 3" xfId="4219"/>
    <cellStyle name="20% - Énfasis2 4 5 4" xfId="5122"/>
    <cellStyle name="20% - Énfasis2 4 6" xfId="1783"/>
    <cellStyle name="20% - Énfasis2 4 7" xfId="3407"/>
    <cellStyle name="20% - Énfasis2 4 8" xfId="5111"/>
    <cellStyle name="20% - Énfasis2 4 9" xfId="6627"/>
    <cellStyle name="20% - Énfasis2 5" xfId="157"/>
    <cellStyle name="20% - Énfasis2 5 2" xfId="286"/>
    <cellStyle name="20% - Énfasis2 5 2 2" xfId="692"/>
    <cellStyle name="20% - Énfasis2 5 2 2 2" xfId="1504"/>
    <cellStyle name="20% - Énfasis2 5 2 2 2 2" xfId="3128"/>
    <cellStyle name="20% - Énfasis2 5 2 2 2 3" xfId="4752"/>
    <cellStyle name="20% - Énfasis2 5 2 2 2 4" xfId="5126"/>
    <cellStyle name="20% - Énfasis2 5 2 2 3" xfId="2316"/>
    <cellStyle name="20% - Énfasis2 5 2 2 4" xfId="3940"/>
    <cellStyle name="20% - Énfasis2 5 2 2 5" xfId="5125"/>
    <cellStyle name="20% - Énfasis2 5 2 3" xfId="1098"/>
    <cellStyle name="20% - Énfasis2 5 2 3 2" xfId="2722"/>
    <cellStyle name="20% - Énfasis2 5 2 3 3" xfId="4346"/>
    <cellStyle name="20% - Énfasis2 5 2 3 4" xfId="5127"/>
    <cellStyle name="20% - Énfasis2 5 2 4" xfId="1910"/>
    <cellStyle name="20% - Énfasis2 5 2 5" xfId="3534"/>
    <cellStyle name="20% - Énfasis2 5 2 6" xfId="5124"/>
    <cellStyle name="20% - Énfasis2 5 3" xfId="411"/>
    <cellStyle name="20% - Énfasis2 5 3 2" xfId="817"/>
    <cellStyle name="20% - Énfasis2 5 3 2 2" xfId="1629"/>
    <cellStyle name="20% - Énfasis2 5 3 2 2 2" xfId="3253"/>
    <cellStyle name="20% - Énfasis2 5 3 2 2 3" xfId="4877"/>
    <cellStyle name="20% - Énfasis2 5 3 2 2 4" xfId="5130"/>
    <cellStyle name="20% - Énfasis2 5 3 2 3" xfId="2441"/>
    <cellStyle name="20% - Énfasis2 5 3 2 4" xfId="4065"/>
    <cellStyle name="20% - Énfasis2 5 3 2 5" xfId="5129"/>
    <cellStyle name="20% - Énfasis2 5 3 3" xfId="1223"/>
    <cellStyle name="20% - Énfasis2 5 3 3 2" xfId="2847"/>
    <cellStyle name="20% - Énfasis2 5 3 3 3" xfId="4471"/>
    <cellStyle name="20% - Énfasis2 5 3 3 4" xfId="5131"/>
    <cellStyle name="20% - Énfasis2 5 3 4" xfId="2035"/>
    <cellStyle name="20% - Énfasis2 5 3 5" xfId="3659"/>
    <cellStyle name="20% - Énfasis2 5 3 6" xfId="5128"/>
    <cellStyle name="20% - Énfasis2 5 4" xfId="566"/>
    <cellStyle name="20% - Énfasis2 5 4 2" xfId="1378"/>
    <cellStyle name="20% - Énfasis2 5 4 2 2" xfId="3002"/>
    <cellStyle name="20% - Énfasis2 5 4 2 3" xfId="4626"/>
    <cellStyle name="20% - Énfasis2 5 4 2 4" xfId="5133"/>
    <cellStyle name="20% - Énfasis2 5 4 3" xfId="2190"/>
    <cellStyle name="20% - Énfasis2 5 4 4" xfId="3814"/>
    <cellStyle name="20% - Énfasis2 5 4 5" xfId="5132"/>
    <cellStyle name="20% - Énfasis2 5 5" xfId="972"/>
    <cellStyle name="20% - Énfasis2 5 5 2" xfId="2596"/>
    <cellStyle name="20% - Énfasis2 5 5 3" xfId="4220"/>
    <cellStyle name="20% - Énfasis2 5 5 4" xfId="5134"/>
    <cellStyle name="20% - Énfasis2 5 6" xfId="1784"/>
    <cellStyle name="20% - Énfasis2 5 7" xfId="3408"/>
    <cellStyle name="20% - Énfasis2 5 8" xfId="5123"/>
    <cellStyle name="20% - Énfasis2 5 9" xfId="6628"/>
    <cellStyle name="20% - Énfasis2 6" xfId="158"/>
    <cellStyle name="20% - Énfasis2 6 2" xfId="287"/>
    <cellStyle name="20% - Énfasis2 6 2 2" xfId="693"/>
    <cellStyle name="20% - Énfasis2 6 2 2 2" xfId="1505"/>
    <cellStyle name="20% - Énfasis2 6 2 2 2 2" xfId="3129"/>
    <cellStyle name="20% - Énfasis2 6 2 2 2 3" xfId="4753"/>
    <cellStyle name="20% - Énfasis2 6 2 2 2 4" xfId="5138"/>
    <cellStyle name="20% - Énfasis2 6 2 2 3" xfId="2317"/>
    <cellStyle name="20% - Énfasis2 6 2 2 4" xfId="3941"/>
    <cellStyle name="20% - Énfasis2 6 2 2 5" xfId="5137"/>
    <cellStyle name="20% - Énfasis2 6 2 3" xfId="1099"/>
    <cellStyle name="20% - Énfasis2 6 2 3 2" xfId="2723"/>
    <cellStyle name="20% - Énfasis2 6 2 3 3" xfId="4347"/>
    <cellStyle name="20% - Énfasis2 6 2 3 4" xfId="5139"/>
    <cellStyle name="20% - Énfasis2 6 2 4" xfId="1911"/>
    <cellStyle name="20% - Énfasis2 6 2 5" xfId="3535"/>
    <cellStyle name="20% - Énfasis2 6 2 6" xfId="5136"/>
    <cellStyle name="20% - Énfasis2 6 3" xfId="412"/>
    <cellStyle name="20% - Énfasis2 6 3 2" xfId="818"/>
    <cellStyle name="20% - Énfasis2 6 3 2 2" xfId="1630"/>
    <cellStyle name="20% - Énfasis2 6 3 2 2 2" xfId="3254"/>
    <cellStyle name="20% - Énfasis2 6 3 2 2 3" xfId="4878"/>
    <cellStyle name="20% - Énfasis2 6 3 2 2 4" xfId="5142"/>
    <cellStyle name="20% - Énfasis2 6 3 2 3" xfId="2442"/>
    <cellStyle name="20% - Énfasis2 6 3 2 4" xfId="4066"/>
    <cellStyle name="20% - Énfasis2 6 3 2 5" xfId="5141"/>
    <cellStyle name="20% - Énfasis2 6 3 3" xfId="1224"/>
    <cellStyle name="20% - Énfasis2 6 3 3 2" xfId="2848"/>
    <cellStyle name="20% - Énfasis2 6 3 3 3" xfId="4472"/>
    <cellStyle name="20% - Énfasis2 6 3 3 4" xfId="5143"/>
    <cellStyle name="20% - Énfasis2 6 3 4" xfId="2036"/>
    <cellStyle name="20% - Énfasis2 6 3 5" xfId="3660"/>
    <cellStyle name="20% - Énfasis2 6 3 6" xfId="5140"/>
    <cellStyle name="20% - Énfasis2 6 4" xfId="567"/>
    <cellStyle name="20% - Énfasis2 6 4 2" xfId="1379"/>
    <cellStyle name="20% - Énfasis2 6 4 2 2" xfId="3003"/>
    <cellStyle name="20% - Énfasis2 6 4 2 3" xfId="4627"/>
    <cellStyle name="20% - Énfasis2 6 4 2 4" xfId="5145"/>
    <cellStyle name="20% - Énfasis2 6 4 3" xfId="2191"/>
    <cellStyle name="20% - Énfasis2 6 4 4" xfId="3815"/>
    <cellStyle name="20% - Énfasis2 6 4 5" xfId="5144"/>
    <cellStyle name="20% - Énfasis2 6 5" xfId="973"/>
    <cellStyle name="20% - Énfasis2 6 5 2" xfId="2597"/>
    <cellStyle name="20% - Énfasis2 6 5 3" xfId="4221"/>
    <cellStyle name="20% - Énfasis2 6 5 4" xfId="5146"/>
    <cellStyle name="20% - Énfasis2 6 6" xfId="1785"/>
    <cellStyle name="20% - Énfasis2 6 7" xfId="3409"/>
    <cellStyle name="20% - Énfasis2 6 8" xfId="5135"/>
    <cellStyle name="20% - Énfasis2 6 9" xfId="6629"/>
    <cellStyle name="20% - Énfasis2 7" xfId="159"/>
    <cellStyle name="20% - Énfasis2 7 2" xfId="288"/>
    <cellStyle name="20% - Énfasis2 7 2 2" xfId="694"/>
    <cellStyle name="20% - Énfasis2 7 2 2 2" xfId="1506"/>
    <cellStyle name="20% - Énfasis2 7 2 2 2 2" xfId="3130"/>
    <cellStyle name="20% - Énfasis2 7 2 2 2 3" xfId="4754"/>
    <cellStyle name="20% - Énfasis2 7 2 2 2 4" xfId="5150"/>
    <cellStyle name="20% - Énfasis2 7 2 2 3" xfId="2318"/>
    <cellStyle name="20% - Énfasis2 7 2 2 4" xfId="3942"/>
    <cellStyle name="20% - Énfasis2 7 2 2 5" xfId="5149"/>
    <cellStyle name="20% - Énfasis2 7 2 3" xfId="1100"/>
    <cellStyle name="20% - Énfasis2 7 2 3 2" xfId="2724"/>
    <cellStyle name="20% - Énfasis2 7 2 3 3" xfId="4348"/>
    <cellStyle name="20% - Énfasis2 7 2 3 4" xfId="5151"/>
    <cellStyle name="20% - Énfasis2 7 2 4" xfId="1912"/>
    <cellStyle name="20% - Énfasis2 7 2 5" xfId="3536"/>
    <cellStyle name="20% - Énfasis2 7 2 6" xfId="5148"/>
    <cellStyle name="20% - Énfasis2 7 3" xfId="413"/>
    <cellStyle name="20% - Énfasis2 7 3 2" xfId="819"/>
    <cellStyle name="20% - Énfasis2 7 3 2 2" xfId="1631"/>
    <cellStyle name="20% - Énfasis2 7 3 2 2 2" xfId="3255"/>
    <cellStyle name="20% - Énfasis2 7 3 2 2 3" xfId="4879"/>
    <cellStyle name="20% - Énfasis2 7 3 2 2 4" xfId="5154"/>
    <cellStyle name="20% - Énfasis2 7 3 2 3" xfId="2443"/>
    <cellStyle name="20% - Énfasis2 7 3 2 4" xfId="4067"/>
    <cellStyle name="20% - Énfasis2 7 3 2 5" xfId="5153"/>
    <cellStyle name="20% - Énfasis2 7 3 3" xfId="1225"/>
    <cellStyle name="20% - Énfasis2 7 3 3 2" xfId="2849"/>
    <cellStyle name="20% - Énfasis2 7 3 3 3" xfId="4473"/>
    <cellStyle name="20% - Énfasis2 7 3 3 4" xfId="5155"/>
    <cellStyle name="20% - Énfasis2 7 3 4" xfId="2037"/>
    <cellStyle name="20% - Énfasis2 7 3 5" xfId="3661"/>
    <cellStyle name="20% - Énfasis2 7 3 6" xfId="5152"/>
    <cellStyle name="20% - Énfasis2 7 4" xfId="568"/>
    <cellStyle name="20% - Énfasis2 7 4 2" xfId="1380"/>
    <cellStyle name="20% - Énfasis2 7 4 2 2" xfId="3004"/>
    <cellStyle name="20% - Énfasis2 7 4 2 3" xfId="4628"/>
    <cellStyle name="20% - Énfasis2 7 4 2 4" xfId="5157"/>
    <cellStyle name="20% - Énfasis2 7 4 3" xfId="2192"/>
    <cellStyle name="20% - Énfasis2 7 4 4" xfId="3816"/>
    <cellStyle name="20% - Énfasis2 7 4 5" xfId="5156"/>
    <cellStyle name="20% - Énfasis2 7 5" xfId="974"/>
    <cellStyle name="20% - Énfasis2 7 5 2" xfId="2598"/>
    <cellStyle name="20% - Énfasis2 7 5 3" xfId="4222"/>
    <cellStyle name="20% - Énfasis2 7 5 4" xfId="5158"/>
    <cellStyle name="20% - Énfasis2 7 6" xfId="1786"/>
    <cellStyle name="20% - Énfasis2 7 7" xfId="3410"/>
    <cellStyle name="20% - Énfasis2 7 8" xfId="5147"/>
    <cellStyle name="20% - Énfasis2 7 9" xfId="6630"/>
    <cellStyle name="20% - Énfasis2 8" xfId="160"/>
    <cellStyle name="20% - Énfasis2 8 2" xfId="289"/>
    <cellStyle name="20% - Énfasis2 8 2 2" xfId="695"/>
    <cellStyle name="20% - Énfasis2 8 2 2 2" xfId="1507"/>
    <cellStyle name="20% - Énfasis2 8 2 2 2 2" xfId="3131"/>
    <cellStyle name="20% - Énfasis2 8 2 2 2 3" xfId="4755"/>
    <cellStyle name="20% - Énfasis2 8 2 2 2 4" xfId="5162"/>
    <cellStyle name="20% - Énfasis2 8 2 2 3" xfId="2319"/>
    <cellStyle name="20% - Énfasis2 8 2 2 4" xfId="3943"/>
    <cellStyle name="20% - Énfasis2 8 2 2 5" xfId="5161"/>
    <cellStyle name="20% - Énfasis2 8 2 3" xfId="1101"/>
    <cellStyle name="20% - Énfasis2 8 2 3 2" xfId="2725"/>
    <cellStyle name="20% - Énfasis2 8 2 3 3" xfId="4349"/>
    <cellStyle name="20% - Énfasis2 8 2 3 4" xfId="5163"/>
    <cellStyle name="20% - Énfasis2 8 2 4" xfId="1913"/>
    <cellStyle name="20% - Énfasis2 8 2 5" xfId="3537"/>
    <cellStyle name="20% - Énfasis2 8 2 6" xfId="5160"/>
    <cellStyle name="20% - Énfasis2 8 3" xfId="414"/>
    <cellStyle name="20% - Énfasis2 8 3 2" xfId="820"/>
    <cellStyle name="20% - Énfasis2 8 3 2 2" xfId="1632"/>
    <cellStyle name="20% - Énfasis2 8 3 2 2 2" xfId="3256"/>
    <cellStyle name="20% - Énfasis2 8 3 2 2 3" xfId="4880"/>
    <cellStyle name="20% - Énfasis2 8 3 2 2 4" xfId="5166"/>
    <cellStyle name="20% - Énfasis2 8 3 2 3" xfId="2444"/>
    <cellStyle name="20% - Énfasis2 8 3 2 4" xfId="4068"/>
    <cellStyle name="20% - Énfasis2 8 3 2 5" xfId="5165"/>
    <cellStyle name="20% - Énfasis2 8 3 3" xfId="1226"/>
    <cellStyle name="20% - Énfasis2 8 3 3 2" xfId="2850"/>
    <cellStyle name="20% - Énfasis2 8 3 3 3" xfId="4474"/>
    <cellStyle name="20% - Énfasis2 8 3 3 4" xfId="5167"/>
    <cellStyle name="20% - Énfasis2 8 3 4" xfId="2038"/>
    <cellStyle name="20% - Énfasis2 8 3 5" xfId="3662"/>
    <cellStyle name="20% - Énfasis2 8 3 6" xfId="5164"/>
    <cellStyle name="20% - Énfasis2 8 4" xfId="569"/>
    <cellStyle name="20% - Énfasis2 8 4 2" xfId="1381"/>
    <cellStyle name="20% - Énfasis2 8 4 2 2" xfId="3005"/>
    <cellStyle name="20% - Énfasis2 8 4 2 3" xfId="4629"/>
    <cellStyle name="20% - Énfasis2 8 4 2 4" xfId="5169"/>
    <cellStyle name="20% - Énfasis2 8 4 3" xfId="2193"/>
    <cellStyle name="20% - Énfasis2 8 4 4" xfId="3817"/>
    <cellStyle name="20% - Énfasis2 8 4 5" xfId="5168"/>
    <cellStyle name="20% - Énfasis2 8 5" xfId="975"/>
    <cellStyle name="20% - Énfasis2 8 5 2" xfId="2599"/>
    <cellStyle name="20% - Énfasis2 8 5 3" xfId="4223"/>
    <cellStyle name="20% - Énfasis2 8 5 4" xfId="5170"/>
    <cellStyle name="20% - Énfasis2 8 6" xfId="1787"/>
    <cellStyle name="20% - Énfasis2 8 7" xfId="3411"/>
    <cellStyle name="20% - Énfasis2 8 8" xfId="5159"/>
    <cellStyle name="20% - Énfasis2 8 9" xfId="6631"/>
    <cellStyle name="20% - Énfasis2 9" xfId="265"/>
    <cellStyle name="20% - Énfasis2 9 2" xfId="672"/>
    <cellStyle name="20% - Énfasis2 9 2 2" xfId="1484"/>
    <cellStyle name="20% - Énfasis2 9 2 2 2" xfId="3108"/>
    <cellStyle name="20% - Énfasis2 9 2 2 3" xfId="4732"/>
    <cellStyle name="20% - Énfasis2 9 2 2 4" xfId="5173"/>
    <cellStyle name="20% - Énfasis2 9 2 3" xfId="2296"/>
    <cellStyle name="20% - Énfasis2 9 2 4" xfId="3920"/>
    <cellStyle name="20% - Énfasis2 9 2 5" xfId="5172"/>
    <cellStyle name="20% - Énfasis2 9 3" xfId="1078"/>
    <cellStyle name="20% - Énfasis2 9 3 2" xfId="2702"/>
    <cellStyle name="20% - Énfasis2 9 3 3" xfId="4326"/>
    <cellStyle name="20% - Énfasis2 9 3 4" xfId="5174"/>
    <cellStyle name="20% - Énfasis2 9 4" xfId="1890"/>
    <cellStyle name="20% - Énfasis2 9 5" xfId="3514"/>
    <cellStyle name="20% - Énfasis2 9 6" xfId="5171"/>
    <cellStyle name="20% - Énfasis3" xfId="104" builtinId="38" customBuiltin="1"/>
    <cellStyle name="20% - Énfasis3 10" xfId="393"/>
    <cellStyle name="20% - Énfasis3 10 2" xfId="799"/>
    <cellStyle name="20% - Énfasis3 10 2 2" xfId="1611"/>
    <cellStyle name="20% - Énfasis3 10 2 2 2" xfId="3235"/>
    <cellStyle name="20% - Énfasis3 10 2 2 3" xfId="4859"/>
    <cellStyle name="20% - Énfasis3 10 2 2 4" xfId="5177"/>
    <cellStyle name="20% - Énfasis3 10 2 3" xfId="2423"/>
    <cellStyle name="20% - Énfasis3 10 2 4" xfId="4047"/>
    <cellStyle name="20% - Énfasis3 10 2 5" xfId="5176"/>
    <cellStyle name="20% - Énfasis3 10 3" xfId="1205"/>
    <cellStyle name="20% - Énfasis3 10 3 2" xfId="2829"/>
    <cellStyle name="20% - Énfasis3 10 3 3" xfId="4453"/>
    <cellStyle name="20% - Énfasis3 10 3 4" xfId="5178"/>
    <cellStyle name="20% - Énfasis3 10 4" xfId="2017"/>
    <cellStyle name="20% - Énfasis3 10 5" xfId="3641"/>
    <cellStyle name="20% - Énfasis3 10 6" xfId="5175"/>
    <cellStyle name="20% - Énfasis3 11" xfId="532"/>
    <cellStyle name="20% - Énfasis3 11 2" xfId="1344"/>
    <cellStyle name="20% - Énfasis3 11 2 2" xfId="2968"/>
    <cellStyle name="20% - Énfasis3 11 2 3" xfId="4592"/>
    <cellStyle name="20% - Énfasis3 11 2 4" xfId="5180"/>
    <cellStyle name="20% - Énfasis3 11 3" xfId="2156"/>
    <cellStyle name="20% - Énfasis3 11 4" xfId="3780"/>
    <cellStyle name="20% - Énfasis3 11 5" xfId="5179"/>
    <cellStyle name="20% - Énfasis3 12" xfId="938"/>
    <cellStyle name="20% - Énfasis3 12 2" xfId="2562"/>
    <cellStyle name="20% - Énfasis3 12 3" xfId="4186"/>
    <cellStyle name="20% - Énfasis3 12 4" xfId="5181"/>
    <cellStyle name="20% - Énfasis3 13" xfId="1750"/>
    <cellStyle name="20% - Énfasis3 14" xfId="3374"/>
    <cellStyle name="20% - Énfasis3 15" xfId="6610"/>
    <cellStyle name="20% - Énfasis3 2" xfId="161"/>
    <cellStyle name="20% - Énfasis3 2 2" xfId="290"/>
    <cellStyle name="20% - Énfasis3 2 2 2" xfId="696"/>
    <cellStyle name="20% - Énfasis3 2 2 2 2" xfId="1508"/>
    <cellStyle name="20% - Énfasis3 2 2 2 2 2" xfId="3132"/>
    <cellStyle name="20% - Énfasis3 2 2 2 2 3" xfId="4756"/>
    <cellStyle name="20% - Énfasis3 2 2 2 2 4" xfId="5185"/>
    <cellStyle name="20% - Énfasis3 2 2 2 3" xfId="2320"/>
    <cellStyle name="20% - Énfasis3 2 2 2 4" xfId="3944"/>
    <cellStyle name="20% - Énfasis3 2 2 2 5" xfId="5184"/>
    <cellStyle name="20% - Énfasis3 2 2 3" xfId="1102"/>
    <cellStyle name="20% - Énfasis3 2 2 3 2" xfId="2726"/>
    <cellStyle name="20% - Énfasis3 2 2 3 3" xfId="4350"/>
    <cellStyle name="20% - Énfasis3 2 2 3 4" xfId="5186"/>
    <cellStyle name="20% - Énfasis3 2 2 4" xfId="1914"/>
    <cellStyle name="20% - Énfasis3 2 2 5" xfId="3538"/>
    <cellStyle name="20% - Énfasis3 2 2 6" xfId="5183"/>
    <cellStyle name="20% - Énfasis3 2 3" xfId="415"/>
    <cellStyle name="20% - Énfasis3 2 3 2" xfId="821"/>
    <cellStyle name="20% - Énfasis3 2 3 2 2" xfId="1633"/>
    <cellStyle name="20% - Énfasis3 2 3 2 2 2" xfId="3257"/>
    <cellStyle name="20% - Énfasis3 2 3 2 2 3" xfId="4881"/>
    <cellStyle name="20% - Énfasis3 2 3 2 2 4" xfId="5189"/>
    <cellStyle name="20% - Énfasis3 2 3 2 3" xfId="2445"/>
    <cellStyle name="20% - Énfasis3 2 3 2 4" xfId="4069"/>
    <cellStyle name="20% - Énfasis3 2 3 2 5" xfId="5188"/>
    <cellStyle name="20% - Énfasis3 2 3 3" xfId="1227"/>
    <cellStyle name="20% - Énfasis3 2 3 3 2" xfId="2851"/>
    <cellStyle name="20% - Énfasis3 2 3 3 3" xfId="4475"/>
    <cellStyle name="20% - Énfasis3 2 3 3 4" xfId="5190"/>
    <cellStyle name="20% - Énfasis3 2 3 4" xfId="2039"/>
    <cellStyle name="20% - Énfasis3 2 3 5" xfId="3663"/>
    <cellStyle name="20% - Énfasis3 2 3 6" xfId="5187"/>
    <cellStyle name="20% - Énfasis3 2 4" xfId="570"/>
    <cellStyle name="20% - Énfasis3 2 4 2" xfId="1382"/>
    <cellStyle name="20% - Énfasis3 2 4 2 2" xfId="3006"/>
    <cellStyle name="20% - Énfasis3 2 4 2 3" xfId="4630"/>
    <cellStyle name="20% - Énfasis3 2 4 2 4" xfId="5192"/>
    <cellStyle name="20% - Énfasis3 2 4 3" xfId="2194"/>
    <cellStyle name="20% - Énfasis3 2 4 4" xfId="3818"/>
    <cellStyle name="20% - Énfasis3 2 4 5" xfId="5191"/>
    <cellStyle name="20% - Énfasis3 2 5" xfId="976"/>
    <cellStyle name="20% - Énfasis3 2 5 2" xfId="2600"/>
    <cellStyle name="20% - Énfasis3 2 5 3" xfId="4224"/>
    <cellStyle name="20% - Énfasis3 2 5 4" xfId="5193"/>
    <cellStyle name="20% - Énfasis3 2 6" xfId="1788"/>
    <cellStyle name="20% - Énfasis3 2 7" xfId="3412"/>
    <cellStyle name="20% - Énfasis3 2 8" xfId="5182"/>
    <cellStyle name="20% - Énfasis3 2 9" xfId="6632"/>
    <cellStyle name="20% - Énfasis3 3" xfId="162"/>
    <cellStyle name="20% - Énfasis3 3 2" xfId="291"/>
    <cellStyle name="20% - Énfasis3 3 2 2" xfId="697"/>
    <cellStyle name="20% - Énfasis3 3 2 2 2" xfId="1509"/>
    <cellStyle name="20% - Énfasis3 3 2 2 2 2" xfId="3133"/>
    <cellStyle name="20% - Énfasis3 3 2 2 2 3" xfId="4757"/>
    <cellStyle name="20% - Énfasis3 3 2 2 2 4" xfId="5197"/>
    <cellStyle name="20% - Énfasis3 3 2 2 3" xfId="2321"/>
    <cellStyle name="20% - Énfasis3 3 2 2 4" xfId="3945"/>
    <cellStyle name="20% - Énfasis3 3 2 2 5" xfId="5196"/>
    <cellStyle name="20% - Énfasis3 3 2 3" xfId="1103"/>
    <cellStyle name="20% - Énfasis3 3 2 3 2" xfId="2727"/>
    <cellStyle name="20% - Énfasis3 3 2 3 3" xfId="4351"/>
    <cellStyle name="20% - Énfasis3 3 2 3 4" xfId="5198"/>
    <cellStyle name="20% - Énfasis3 3 2 4" xfId="1915"/>
    <cellStyle name="20% - Énfasis3 3 2 5" xfId="3539"/>
    <cellStyle name="20% - Énfasis3 3 2 6" xfId="5195"/>
    <cellStyle name="20% - Énfasis3 3 3" xfId="416"/>
    <cellStyle name="20% - Énfasis3 3 3 2" xfId="822"/>
    <cellStyle name="20% - Énfasis3 3 3 2 2" xfId="1634"/>
    <cellStyle name="20% - Énfasis3 3 3 2 2 2" xfId="3258"/>
    <cellStyle name="20% - Énfasis3 3 3 2 2 3" xfId="4882"/>
    <cellStyle name="20% - Énfasis3 3 3 2 2 4" xfId="5201"/>
    <cellStyle name="20% - Énfasis3 3 3 2 3" xfId="2446"/>
    <cellStyle name="20% - Énfasis3 3 3 2 4" xfId="4070"/>
    <cellStyle name="20% - Énfasis3 3 3 2 5" xfId="5200"/>
    <cellStyle name="20% - Énfasis3 3 3 3" xfId="1228"/>
    <cellStyle name="20% - Énfasis3 3 3 3 2" xfId="2852"/>
    <cellStyle name="20% - Énfasis3 3 3 3 3" xfId="4476"/>
    <cellStyle name="20% - Énfasis3 3 3 3 4" xfId="5202"/>
    <cellStyle name="20% - Énfasis3 3 3 4" xfId="2040"/>
    <cellStyle name="20% - Énfasis3 3 3 5" xfId="3664"/>
    <cellStyle name="20% - Énfasis3 3 3 6" xfId="5199"/>
    <cellStyle name="20% - Énfasis3 3 4" xfId="571"/>
    <cellStyle name="20% - Énfasis3 3 4 2" xfId="1383"/>
    <cellStyle name="20% - Énfasis3 3 4 2 2" xfId="3007"/>
    <cellStyle name="20% - Énfasis3 3 4 2 3" xfId="4631"/>
    <cellStyle name="20% - Énfasis3 3 4 2 4" xfId="5204"/>
    <cellStyle name="20% - Énfasis3 3 4 3" xfId="2195"/>
    <cellStyle name="20% - Énfasis3 3 4 4" xfId="3819"/>
    <cellStyle name="20% - Énfasis3 3 4 5" xfId="5203"/>
    <cellStyle name="20% - Énfasis3 3 5" xfId="977"/>
    <cellStyle name="20% - Énfasis3 3 5 2" xfId="2601"/>
    <cellStyle name="20% - Énfasis3 3 5 3" xfId="4225"/>
    <cellStyle name="20% - Énfasis3 3 5 4" xfId="5205"/>
    <cellStyle name="20% - Énfasis3 3 6" xfId="1789"/>
    <cellStyle name="20% - Énfasis3 3 7" xfId="3413"/>
    <cellStyle name="20% - Énfasis3 3 8" xfId="5194"/>
    <cellStyle name="20% - Énfasis3 3 9" xfId="6633"/>
    <cellStyle name="20% - Énfasis3 4" xfId="163"/>
    <cellStyle name="20% - Énfasis3 4 2" xfId="292"/>
    <cellStyle name="20% - Énfasis3 4 2 2" xfId="698"/>
    <cellStyle name="20% - Énfasis3 4 2 2 2" xfId="1510"/>
    <cellStyle name="20% - Énfasis3 4 2 2 2 2" xfId="3134"/>
    <cellStyle name="20% - Énfasis3 4 2 2 2 3" xfId="4758"/>
    <cellStyle name="20% - Énfasis3 4 2 2 2 4" xfId="5209"/>
    <cellStyle name="20% - Énfasis3 4 2 2 3" xfId="2322"/>
    <cellStyle name="20% - Énfasis3 4 2 2 4" xfId="3946"/>
    <cellStyle name="20% - Énfasis3 4 2 2 5" xfId="5208"/>
    <cellStyle name="20% - Énfasis3 4 2 3" xfId="1104"/>
    <cellStyle name="20% - Énfasis3 4 2 3 2" xfId="2728"/>
    <cellStyle name="20% - Énfasis3 4 2 3 3" xfId="4352"/>
    <cellStyle name="20% - Énfasis3 4 2 3 4" xfId="5210"/>
    <cellStyle name="20% - Énfasis3 4 2 4" xfId="1916"/>
    <cellStyle name="20% - Énfasis3 4 2 5" xfId="3540"/>
    <cellStyle name="20% - Énfasis3 4 2 6" xfId="5207"/>
    <cellStyle name="20% - Énfasis3 4 3" xfId="417"/>
    <cellStyle name="20% - Énfasis3 4 3 2" xfId="823"/>
    <cellStyle name="20% - Énfasis3 4 3 2 2" xfId="1635"/>
    <cellStyle name="20% - Énfasis3 4 3 2 2 2" xfId="3259"/>
    <cellStyle name="20% - Énfasis3 4 3 2 2 3" xfId="4883"/>
    <cellStyle name="20% - Énfasis3 4 3 2 2 4" xfId="5213"/>
    <cellStyle name="20% - Énfasis3 4 3 2 3" xfId="2447"/>
    <cellStyle name="20% - Énfasis3 4 3 2 4" xfId="4071"/>
    <cellStyle name="20% - Énfasis3 4 3 2 5" xfId="5212"/>
    <cellStyle name="20% - Énfasis3 4 3 3" xfId="1229"/>
    <cellStyle name="20% - Énfasis3 4 3 3 2" xfId="2853"/>
    <cellStyle name="20% - Énfasis3 4 3 3 3" xfId="4477"/>
    <cellStyle name="20% - Énfasis3 4 3 3 4" xfId="5214"/>
    <cellStyle name="20% - Énfasis3 4 3 4" xfId="2041"/>
    <cellStyle name="20% - Énfasis3 4 3 5" xfId="3665"/>
    <cellStyle name="20% - Énfasis3 4 3 6" xfId="5211"/>
    <cellStyle name="20% - Énfasis3 4 4" xfId="572"/>
    <cellStyle name="20% - Énfasis3 4 4 2" xfId="1384"/>
    <cellStyle name="20% - Énfasis3 4 4 2 2" xfId="3008"/>
    <cellStyle name="20% - Énfasis3 4 4 2 3" xfId="4632"/>
    <cellStyle name="20% - Énfasis3 4 4 2 4" xfId="5216"/>
    <cellStyle name="20% - Énfasis3 4 4 3" xfId="2196"/>
    <cellStyle name="20% - Énfasis3 4 4 4" xfId="3820"/>
    <cellStyle name="20% - Énfasis3 4 4 5" xfId="5215"/>
    <cellStyle name="20% - Énfasis3 4 5" xfId="978"/>
    <cellStyle name="20% - Énfasis3 4 5 2" xfId="2602"/>
    <cellStyle name="20% - Énfasis3 4 5 3" xfId="4226"/>
    <cellStyle name="20% - Énfasis3 4 5 4" xfId="5217"/>
    <cellStyle name="20% - Énfasis3 4 6" xfId="1790"/>
    <cellStyle name="20% - Énfasis3 4 7" xfId="3414"/>
    <cellStyle name="20% - Énfasis3 4 8" xfId="5206"/>
    <cellStyle name="20% - Énfasis3 4 9" xfId="6634"/>
    <cellStyle name="20% - Énfasis3 5" xfId="164"/>
    <cellStyle name="20% - Énfasis3 5 2" xfId="293"/>
    <cellStyle name="20% - Énfasis3 5 2 2" xfId="699"/>
    <cellStyle name="20% - Énfasis3 5 2 2 2" xfId="1511"/>
    <cellStyle name="20% - Énfasis3 5 2 2 2 2" xfId="3135"/>
    <cellStyle name="20% - Énfasis3 5 2 2 2 3" xfId="4759"/>
    <cellStyle name="20% - Énfasis3 5 2 2 2 4" xfId="5221"/>
    <cellStyle name="20% - Énfasis3 5 2 2 3" xfId="2323"/>
    <cellStyle name="20% - Énfasis3 5 2 2 4" xfId="3947"/>
    <cellStyle name="20% - Énfasis3 5 2 2 5" xfId="5220"/>
    <cellStyle name="20% - Énfasis3 5 2 3" xfId="1105"/>
    <cellStyle name="20% - Énfasis3 5 2 3 2" xfId="2729"/>
    <cellStyle name="20% - Énfasis3 5 2 3 3" xfId="4353"/>
    <cellStyle name="20% - Énfasis3 5 2 3 4" xfId="5222"/>
    <cellStyle name="20% - Énfasis3 5 2 4" xfId="1917"/>
    <cellStyle name="20% - Énfasis3 5 2 5" xfId="3541"/>
    <cellStyle name="20% - Énfasis3 5 2 6" xfId="5219"/>
    <cellStyle name="20% - Énfasis3 5 3" xfId="418"/>
    <cellStyle name="20% - Énfasis3 5 3 2" xfId="824"/>
    <cellStyle name="20% - Énfasis3 5 3 2 2" xfId="1636"/>
    <cellStyle name="20% - Énfasis3 5 3 2 2 2" xfId="3260"/>
    <cellStyle name="20% - Énfasis3 5 3 2 2 3" xfId="4884"/>
    <cellStyle name="20% - Énfasis3 5 3 2 2 4" xfId="5225"/>
    <cellStyle name="20% - Énfasis3 5 3 2 3" xfId="2448"/>
    <cellStyle name="20% - Énfasis3 5 3 2 4" xfId="4072"/>
    <cellStyle name="20% - Énfasis3 5 3 2 5" xfId="5224"/>
    <cellStyle name="20% - Énfasis3 5 3 3" xfId="1230"/>
    <cellStyle name="20% - Énfasis3 5 3 3 2" xfId="2854"/>
    <cellStyle name="20% - Énfasis3 5 3 3 3" xfId="4478"/>
    <cellStyle name="20% - Énfasis3 5 3 3 4" xfId="5226"/>
    <cellStyle name="20% - Énfasis3 5 3 4" xfId="2042"/>
    <cellStyle name="20% - Énfasis3 5 3 5" xfId="3666"/>
    <cellStyle name="20% - Énfasis3 5 3 6" xfId="5223"/>
    <cellStyle name="20% - Énfasis3 5 4" xfId="573"/>
    <cellStyle name="20% - Énfasis3 5 4 2" xfId="1385"/>
    <cellStyle name="20% - Énfasis3 5 4 2 2" xfId="3009"/>
    <cellStyle name="20% - Énfasis3 5 4 2 3" xfId="4633"/>
    <cellStyle name="20% - Énfasis3 5 4 2 4" xfId="5228"/>
    <cellStyle name="20% - Énfasis3 5 4 3" xfId="2197"/>
    <cellStyle name="20% - Énfasis3 5 4 4" xfId="3821"/>
    <cellStyle name="20% - Énfasis3 5 4 5" xfId="5227"/>
    <cellStyle name="20% - Énfasis3 5 5" xfId="979"/>
    <cellStyle name="20% - Énfasis3 5 5 2" xfId="2603"/>
    <cellStyle name="20% - Énfasis3 5 5 3" xfId="4227"/>
    <cellStyle name="20% - Énfasis3 5 5 4" xfId="5229"/>
    <cellStyle name="20% - Énfasis3 5 6" xfId="1791"/>
    <cellStyle name="20% - Énfasis3 5 7" xfId="3415"/>
    <cellStyle name="20% - Énfasis3 5 8" xfId="5218"/>
    <cellStyle name="20% - Énfasis3 5 9" xfId="6635"/>
    <cellStyle name="20% - Énfasis3 6" xfId="165"/>
    <cellStyle name="20% - Énfasis3 6 2" xfId="294"/>
    <cellStyle name="20% - Énfasis3 6 2 2" xfId="700"/>
    <cellStyle name="20% - Énfasis3 6 2 2 2" xfId="1512"/>
    <cellStyle name="20% - Énfasis3 6 2 2 2 2" xfId="3136"/>
    <cellStyle name="20% - Énfasis3 6 2 2 2 3" xfId="4760"/>
    <cellStyle name="20% - Énfasis3 6 2 2 2 4" xfId="5233"/>
    <cellStyle name="20% - Énfasis3 6 2 2 3" xfId="2324"/>
    <cellStyle name="20% - Énfasis3 6 2 2 4" xfId="3948"/>
    <cellStyle name="20% - Énfasis3 6 2 2 5" xfId="5232"/>
    <cellStyle name="20% - Énfasis3 6 2 3" xfId="1106"/>
    <cellStyle name="20% - Énfasis3 6 2 3 2" xfId="2730"/>
    <cellStyle name="20% - Énfasis3 6 2 3 3" xfId="4354"/>
    <cellStyle name="20% - Énfasis3 6 2 3 4" xfId="5234"/>
    <cellStyle name="20% - Énfasis3 6 2 4" xfId="1918"/>
    <cellStyle name="20% - Énfasis3 6 2 5" xfId="3542"/>
    <cellStyle name="20% - Énfasis3 6 2 6" xfId="5231"/>
    <cellStyle name="20% - Énfasis3 6 3" xfId="419"/>
    <cellStyle name="20% - Énfasis3 6 3 2" xfId="825"/>
    <cellStyle name="20% - Énfasis3 6 3 2 2" xfId="1637"/>
    <cellStyle name="20% - Énfasis3 6 3 2 2 2" xfId="3261"/>
    <cellStyle name="20% - Énfasis3 6 3 2 2 3" xfId="4885"/>
    <cellStyle name="20% - Énfasis3 6 3 2 2 4" xfId="5237"/>
    <cellStyle name="20% - Énfasis3 6 3 2 3" xfId="2449"/>
    <cellStyle name="20% - Énfasis3 6 3 2 4" xfId="4073"/>
    <cellStyle name="20% - Énfasis3 6 3 2 5" xfId="5236"/>
    <cellStyle name="20% - Énfasis3 6 3 3" xfId="1231"/>
    <cellStyle name="20% - Énfasis3 6 3 3 2" xfId="2855"/>
    <cellStyle name="20% - Énfasis3 6 3 3 3" xfId="4479"/>
    <cellStyle name="20% - Énfasis3 6 3 3 4" xfId="5238"/>
    <cellStyle name="20% - Énfasis3 6 3 4" xfId="2043"/>
    <cellStyle name="20% - Énfasis3 6 3 5" xfId="3667"/>
    <cellStyle name="20% - Énfasis3 6 3 6" xfId="5235"/>
    <cellStyle name="20% - Énfasis3 6 4" xfId="574"/>
    <cellStyle name="20% - Énfasis3 6 4 2" xfId="1386"/>
    <cellStyle name="20% - Énfasis3 6 4 2 2" xfId="3010"/>
    <cellStyle name="20% - Énfasis3 6 4 2 3" xfId="4634"/>
    <cellStyle name="20% - Énfasis3 6 4 2 4" xfId="5240"/>
    <cellStyle name="20% - Énfasis3 6 4 3" xfId="2198"/>
    <cellStyle name="20% - Énfasis3 6 4 4" xfId="3822"/>
    <cellStyle name="20% - Énfasis3 6 4 5" xfId="5239"/>
    <cellStyle name="20% - Énfasis3 6 5" xfId="980"/>
    <cellStyle name="20% - Énfasis3 6 5 2" xfId="2604"/>
    <cellStyle name="20% - Énfasis3 6 5 3" xfId="4228"/>
    <cellStyle name="20% - Énfasis3 6 5 4" xfId="5241"/>
    <cellStyle name="20% - Énfasis3 6 6" xfId="1792"/>
    <cellStyle name="20% - Énfasis3 6 7" xfId="3416"/>
    <cellStyle name="20% - Énfasis3 6 8" xfId="5230"/>
    <cellStyle name="20% - Énfasis3 6 9" xfId="6636"/>
    <cellStyle name="20% - Énfasis3 7" xfId="166"/>
    <cellStyle name="20% - Énfasis3 7 2" xfId="295"/>
    <cellStyle name="20% - Énfasis3 7 2 2" xfId="701"/>
    <cellStyle name="20% - Énfasis3 7 2 2 2" xfId="1513"/>
    <cellStyle name="20% - Énfasis3 7 2 2 2 2" xfId="3137"/>
    <cellStyle name="20% - Énfasis3 7 2 2 2 3" xfId="4761"/>
    <cellStyle name="20% - Énfasis3 7 2 2 2 4" xfId="5245"/>
    <cellStyle name="20% - Énfasis3 7 2 2 3" xfId="2325"/>
    <cellStyle name="20% - Énfasis3 7 2 2 4" xfId="3949"/>
    <cellStyle name="20% - Énfasis3 7 2 2 5" xfId="5244"/>
    <cellStyle name="20% - Énfasis3 7 2 3" xfId="1107"/>
    <cellStyle name="20% - Énfasis3 7 2 3 2" xfId="2731"/>
    <cellStyle name="20% - Énfasis3 7 2 3 3" xfId="4355"/>
    <cellStyle name="20% - Énfasis3 7 2 3 4" xfId="5246"/>
    <cellStyle name="20% - Énfasis3 7 2 4" xfId="1919"/>
    <cellStyle name="20% - Énfasis3 7 2 5" xfId="3543"/>
    <cellStyle name="20% - Énfasis3 7 2 6" xfId="5243"/>
    <cellStyle name="20% - Énfasis3 7 3" xfId="420"/>
    <cellStyle name="20% - Énfasis3 7 3 2" xfId="826"/>
    <cellStyle name="20% - Énfasis3 7 3 2 2" xfId="1638"/>
    <cellStyle name="20% - Énfasis3 7 3 2 2 2" xfId="3262"/>
    <cellStyle name="20% - Énfasis3 7 3 2 2 3" xfId="4886"/>
    <cellStyle name="20% - Énfasis3 7 3 2 2 4" xfId="5249"/>
    <cellStyle name="20% - Énfasis3 7 3 2 3" xfId="2450"/>
    <cellStyle name="20% - Énfasis3 7 3 2 4" xfId="4074"/>
    <cellStyle name="20% - Énfasis3 7 3 2 5" xfId="5248"/>
    <cellStyle name="20% - Énfasis3 7 3 3" xfId="1232"/>
    <cellStyle name="20% - Énfasis3 7 3 3 2" xfId="2856"/>
    <cellStyle name="20% - Énfasis3 7 3 3 3" xfId="4480"/>
    <cellStyle name="20% - Énfasis3 7 3 3 4" xfId="5250"/>
    <cellStyle name="20% - Énfasis3 7 3 4" xfId="2044"/>
    <cellStyle name="20% - Énfasis3 7 3 5" xfId="3668"/>
    <cellStyle name="20% - Énfasis3 7 3 6" xfId="5247"/>
    <cellStyle name="20% - Énfasis3 7 4" xfId="575"/>
    <cellStyle name="20% - Énfasis3 7 4 2" xfId="1387"/>
    <cellStyle name="20% - Énfasis3 7 4 2 2" xfId="3011"/>
    <cellStyle name="20% - Énfasis3 7 4 2 3" xfId="4635"/>
    <cellStyle name="20% - Énfasis3 7 4 2 4" xfId="5252"/>
    <cellStyle name="20% - Énfasis3 7 4 3" xfId="2199"/>
    <cellStyle name="20% - Énfasis3 7 4 4" xfId="3823"/>
    <cellStyle name="20% - Énfasis3 7 4 5" xfId="5251"/>
    <cellStyle name="20% - Énfasis3 7 5" xfId="981"/>
    <cellStyle name="20% - Énfasis3 7 5 2" xfId="2605"/>
    <cellStyle name="20% - Énfasis3 7 5 3" xfId="4229"/>
    <cellStyle name="20% - Énfasis3 7 5 4" xfId="5253"/>
    <cellStyle name="20% - Énfasis3 7 6" xfId="1793"/>
    <cellStyle name="20% - Énfasis3 7 7" xfId="3417"/>
    <cellStyle name="20% - Énfasis3 7 8" xfId="5242"/>
    <cellStyle name="20% - Énfasis3 7 9" xfId="6637"/>
    <cellStyle name="20% - Énfasis3 8" xfId="167"/>
    <cellStyle name="20% - Énfasis3 8 2" xfId="296"/>
    <cellStyle name="20% - Énfasis3 8 2 2" xfId="702"/>
    <cellStyle name="20% - Énfasis3 8 2 2 2" xfId="1514"/>
    <cellStyle name="20% - Énfasis3 8 2 2 2 2" xfId="3138"/>
    <cellStyle name="20% - Énfasis3 8 2 2 2 3" xfId="4762"/>
    <cellStyle name="20% - Énfasis3 8 2 2 2 4" xfId="5257"/>
    <cellStyle name="20% - Énfasis3 8 2 2 3" xfId="2326"/>
    <cellStyle name="20% - Énfasis3 8 2 2 4" xfId="3950"/>
    <cellStyle name="20% - Énfasis3 8 2 2 5" xfId="5256"/>
    <cellStyle name="20% - Énfasis3 8 2 3" xfId="1108"/>
    <cellStyle name="20% - Énfasis3 8 2 3 2" xfId="2732"/>
    <cellStyle name="20% - Énfasis3 8 2 3 3" xfId="4356"/>
    <cellStyle name="20% - Énfasis3 8 2 3 4" xfId="5258"/>
    <cellStyle name="20% - Énfasis3 8 2 4" xfId="1920"/>
    <cellStyle name="20% - Énfasis3 8 2 5" xfId="3544"/>
    <cellStyle name="20% - Énfasis3 8 2 6" xfId="5255"/>
    <cellStyle name="20% - Énfasis3 8 3" xfId="421"/>
    <cellStyle name="20% - Énfasis3 8 3 2" xfId="827"/>
    <cellStyle name="20% - Énfasis3 8 3 2 2" xfId="1639"/>
    <cellStyle name="20% - Énfasis3 8 3 2 2 2" xfId="3263"/>
    <cellStyle name="20% - Énfasis3 8 3 2 2 3" xfId="4887"/>
    <cellStyle name="20% - Énfasis3 8 3 2 2 4" xfId="5261"/>
    <cellStyle name="20% - Énfasis3 8 3 2 3" xfId="2451"/>
    <cellStyle name="20% - Énfasis3 8 3 2 4" xfId="4075"/>
    <cellStyle name="20% - Énfasis3 8 3 2 5" xfId="5260"/>
    <cellStyle name="20% - Énfasis3 8 3 3" xfId="1233"/>
    <cellStyle name="20% - Énfasis3 8 3 3 2" xfId="2857"/>
    <cellStyle name="20% - Énfasis3 8 3 3 3" xfId="4481"/>
    <cellStyle name="20% - Énfasis3 8 3 3 4" xfId="5262"/>
    <cellStyle name="20% - Énfasis3 8 3 4" xfId="2045"/>
    <cellStyle name="20% - Énfasis3 8 3 5" xfId="3669"/>
    <cellStyle name="20% - Énfasis3 8 3 6" xfId="5259"/>
    <cellStyle name="20% - Énfasis3 8 4" xfId="576"/>
    <cellStyle name="20% - Énfasis3 8 4 2" xfId="1388"/>
    <cellStyle name="20% - Énfasis3 8 4 2 2" xfId="3012"/>
    <cellStyle name="20% - Énfasis3 8 4 2 3" xfId="4636"/>
    <cellStyle name="20% - Énfasis3 8 4 2 4" xfId="5264"/>
    <cellStyle name="20% - Énfasis3 8 4 3" xfId="2200"/>
    <cellStyle name="20% - Énfasis3 8 4 4" xfId="3824"/>
    <cellStyle name="20% - Énfasis3 8 4 5" xfId="5263"/>
    <cellStyle name="20% - Énfasis3 8 5" xfId="982"/>
    <cellStyle name="20% - Énfasis3 8 5 2" xfId="2606"/>
    <cellStyle name="20% - Énfasis3 8 5 3" xfId="4230"/>
    <cellStyle name="20% - Énfasis3 8 5 4" xfId="5265"/>
    <cellStyle name="20% - Énfasis3 8 6" xfId="1794"/>
    <cellStyle name="20% - Énfasis3 8 7" xfId="3418"/>
    <cellStyle name="20% - Énfasis3 8 8" xfId="5254"/>
    <cellStyle name="20% - Énfasis3 8 9" xfId="6638"/>
    <cellStyle name="20% - Énfasis3 9" xfId="267"/>
    <cellStyle name="20% - Énfasis3 9 2" xfId="674"/>
    <cellStyle name="20% - Énfasis3 9 2 2" xfId="1486"/>
    <cellStyle name="20% - Énfasis3 9 2 2 2" xfId="3110"/>
    <cellStyle name="20% - Énfasis3 9 2 2 3" xfId="4734"/>
    <cellStyle name="20% - Énfasis3 9 2 2 4" xfId="5268"/>
    <cellStyle name="20% - Énfasis3 9 2 3" xfId="2298"/>
    <cellStyle name="20% - Énfasis3 9 2 4" xfId="3922"/>
    <cellStyle name="20% - Énfasis3 9 2 5" xfId="5267"/>
    <cellStyle name="20% - Énfasis3 9 3" xfId="1080"/>
    <cellStyle name="20% - Énfasis3 9 3 2" xfId="2704"/>
    <cellStyle name="20% - Énfasis3 9 3 3" xfId="4328"/>
    <cellStyle name="20% - Énfasis3 9 3 4" xfId="5269"/>
    <cellStyle name="20% - Énfasis3 9 4" xfId="1892"/>
    <cellStyle name="20% - Énfasis3 9 5" xfId="3516"/>
    <cellStyle name="20% - Énfasis3 9 6" xfId="5266"/>
    <cellStyle name="20% - Énfasis4" xfId="108" builtinId="42" customBuiltin="1"/>
    <cellStyle name="20% - Énfasis4 10" xfId="395"/>
    <cellStyle name="20% - Énfasis4 10 2" xfId="801"/>
    <cellStyle name="20% - Énfasis4 10 2 2" xfId="1613"/>
    <cellStyle name="20% - Énfasis4 10 2 2 2" xfId="3237"/>
    <cellStyle name="20% - Énfasis4 10 2 2 3" xfId="4861"/>
    <cellStyle name="20% - Énfasis4 10 2 2 4" xfId="5272"/>
    <cellStyle name="20% - Énfasis4 10 2 3" xfId="2425"/>
    <cellStyle name="20% - Énfasis4 10 2 4" xfId="4049"/>
    <cellStyle name="20% - Énfasis4 10 2 5" xfId="5271"/>
    <cellStyle name="20% - Énfasis4 10 3" xfId="1207"/>
    <cellStyle name="20% - Énfasis4 10 3 2" xfId="2831"/>
    <cellStyle name="20% - Énfasis4 10 3 3" xfId="4455"/>
    <cellStyle name="20% - Énfasis4 10 3 4" xfId="5273"/>
    <cellStyle name="20% - Énfasis4 10 4" xfId="2019"/>
    <cellStyle name="20% - Énfasis4 10 5" xfId="3643"/>
    <cellStyle name="20% - Énfasis4 10 6" xfId="5270"/>
    <cellStyle name="20% - Énfasis4 11" xfId="534"/>
    <cellStyle name="20% - Énfasis4 11 2" xfId="1346"/>
    <cellStyle name="20% - Énfasis4 11 2 2" xfId="2970"/>
    <cellStyle name="20% - Énfasis4 11 2 3" xfId="4594"/>
    <cellStyle name="20% - Énfasis4 11 2 4" xfId="5275"/>
    <cellStyle name="20% - Énfasis4 11 3" xfId="2158"/>
    <cellStyle name="20% - Énfasis4 11 4" xfId="3782"/>
    <cellStyle name="20% - Énfasis4 11 5" xfId="5274"/>
    <cellStyle name="20% - Énfasis4 12" xfId="940"/>
    <cellStyle name="20% - Énfasis4 12 2" xfId="2564"/>
    <cellStyle name="20% - Énfasis4 12 3" xfId="4188"/>
    <cellStyle name="20% - Énfasis4 12 4" xfId="5276"/>
    <cellStyle name="20% - Énfasis4 13" xfId="1752"/>
    <cellStyle name="20% - Énfasis4 14" xfId="3376"/>
    <cellStyle name="20% - Énfasis4 15" xfId="6612"/>
    <cellStyle name="20% - Énfasis4 2" xfId="168"/>
    <cellStyle name="20% - Énfasis4 2 2" xfId="297"/>
    <cellStyle name="20% - Énfasis4 2 2 2" xfId="703"/>
    <cellStyle name="20% - Énfasis4 2 2 2 2" xfId="1515"/>
    <cellStyle name="20% - Énfasis4 2 2 2 2 2" xfId="3139"/>
    <cellStyle name="20% - Énfasis4 2 2 2 2 3" xfId="4763"/>
    <cellStyle name="20% - Énfasis4 2 2 2 2 4" xfId="5280"/>
    <cellStyle name="20% - Énfasis4 2 2 2 3" xfId="2327"/>
    <cellStyle name="20% - Énfasis4 2 2 2 4" xfId="3951"/>
    <cellStyle name="20% - Énfasis4 2 2 2 5" xfId="5279"/>
    <cellStyle name="20% - Énfasis4 2 2 3" xfId="1109"/>
    <cellStyle name="20% - Énfasis4 2 2 3 2" xfId="2733"/>
    <cellStyle name="20% - Énfasis4 2 2 3 3" xfId="4357"/>
    <cellStyle name="20% - Énfasis4 2 2 3 4" xfId="5281"/>
    <cellStyle name="20% - Énfasis4 2 2 4" xfId="1921"/>
    <cellStyle name="20% - Énfasis4 2 2 5" xfId="3545"/>
    <cellStyle name="20% - Énfasis4 2 2 6" xfId="5278"/>
    <cellStyle name="20% - Énfasis4 2 3" xfId="422"/>
    <cellStyle name="20% - Énfasis4 2 3 2" xfId="828"/>
    <cellStyle name="20% - Énfasis4 2 3 2 2" xfId="1640"/>
    <cellStyle name="20% - Énfasis4 2 3 2 2 2" xfId="3264"/>
    <cellStyle name="20% - Énfasis4 2 3 2 2 3" xfId="4888"/>
    <cellStyle name="20% - Énfasis4 2 3 2 2 4" xfId="5284"/>
    <cellStyle name="20% - Énfasis4 2 3 2 3" xfId="2452"/>
    <cellStyle name="20% - Énfasis4 2 3 2 4" xfId="4076"/>
    <cellStyle name="20% - Énfasis4 2 3 2 5" xfId="5283"/>
    <cellStyle name="20% - Énfasis4 2 3 3" xfId="1234"/>
    <cellStyle name="20% - Énfasis4 2 3 3 2" xfId="2858"/>
    <cellStyle name="20% - Énfasis4 2 3 3 3" xfId="4482"/>
    <cellStyle name="20% - Énfasis4 2 3 3 4" xfId="5285"/>
    <cellStyle name="20% - Énfasis4 2 3 4" xfId="2046"/>
    <cellStyle name="20% - Énfasis4 2 3 5" xfId="3670"/>
    <cellStyle name="20% - Énfasis4 2 3 6" xfId="5282"/>
    <cellStyle name="20% - Énfasis4 2 4" xfId="577"/>
    <cellStyle name="20% - Énfasis4 2 4 2" xfId="1389"/>
    <cellStyle name="20% - Énfasis4 2 4 2 2" xfId="3013"/>
    <cellStyle name="20% - Énfasis4 2 4 2 3" xfId="4637"/>
    <cellStyle name="20% - Énfasis4 2 4 2 4" xfId="5287"/>
    <cellStyle name="20% - Énfasis4 2 4 3" xfId="2201"/>
    <cellStyle name="20% - Énfasis4 2 4 4" xfId="3825"/>
    <cellStyle name="20% - Énfasis4 2 4 5" xfId="5286"/>
    <cellStyle name="20% - Énfasis4 2 5" xfId="983"/>
    <cellStyle name="20% - Énfasis4 2 5 2" xfId="2607"/>
    <cellStyle name="20% - Énfasis4 2 5 3" xfId="4231"/>
    <cellStyle name="20% - Énfasis4 2 5 4" xfId="5288"/>
    <cellStyle name="20% - Énfasis4 2 6" xfId="1795"/>
    <cellStyle name="20% - Énfasis4 2 7" xfId="3419"/>
    <cellStyle name="20% - Énfasis4 2 8" xfId="5277"/>
    <cellStyle name="20% - Énfasis4 2 9" xfId="6639"/>
    <cellStyle name="20% - Énfasis4 3" xfId="169"/>
    <cellStyle name="20% - Énfasis4 3 2" xfId="298"/>
    <cellStyle name="20% - Énfasis4 3 2 2" xfId="704"/>
    <cellStyle name="20% - Énfasis4 3 2 2 2" xfId="1516"/>
    <cellStyle name="20% - Énfasis4 3 2 2 2 2" xfId="3140"/>
    <cellStyle name="20% - Énfasis4 3 2 2 2 3" xfId="4764"/>
    <cellStyle name="20% - Énfasis4 3 2 2 2 4" xfId="5292"/>
    <cellStyle name="20% - Énfasis4 3 2 2 3" xfId="2328"/>
    <cellStyle name="20% - Énfasis4 3 2 2 4" xfId="3952"/>
    <cellStyle name="20% - Énfasis4 3 2 2 5" xfId="5291"/>
    <cellStyle name="20% - Énfasis4 3 2 3" xfId="1110"/>
    <cellStyle name="20% - Énfasis4 3 2 3 2" xfId="2734"/>
    <cellStyle name="20% - Énfasis4 3 2 3 3" xfId="4358"/>
    <cellStyle name="20% - Énfasis4 3 2 3 4" xfId="5293"/>
    <cellStyle name="20% - Énfasis4 3 2 4" xfId="1922"/>
    <cellStyle name="20% - Énfasis4 3 2 5" xfId="3546"/>
    <cellStyle name="20% - Énfasis4 3 2 6" xfId="5290"/>
    <cellStyle name="20% - Énfasis4 3 3" xfId="423"/>
    <cellStyle name="20% - Énfasis4 3 3 2" xfId="829"/>
    <cellStyle name="20% - Énfasis4 3 3 2 2" xfId="1641"/>
    <cellStyle name="20% - Énfasis4 3 3 2 2 2" xfId="3265"/>
    <cellStyle name="20% - Énfasis4 3 3 2 2 3" xfId="4889"/>
    <cellStyle name="20% - Énfasis4 3 3 2 2 4" xfId="5296"/>
    <cellStyle name="20% - Énfasis4 3 3 2 3" xfId="2453"/>
    <cellStyle name="20% - Énfasis4 3 3 2 4" xfId="4077"/>
    <cellStyle name="20% - Énfasis4 3 3 2 5" xfId="5295"/>
    <cellStyle name="20% - Énfasis4 3 3 3" xfId="1235"/>
    <cellStyle name="20% - Énfasis4 3 3 3 2" xfId="2859"/>
    <cellStyle name="20% - Énfasis4 3 3 3 3" xfId="4483"/>
    <cellStyle name="20% - Énfasis4 3 3 3 4" xfId="5297"/>
    <cellStyle name="20% - Énfasis4 3 3 4" xfId="2047"/>
    <cellStyle name="20% - Énfasis4 3 3 5" xfId="3671"/>
    <cellStyle name="20% - Énfasis4 3 3 6" xfId="5294"/>
    <cellStyle name="20% - Énfasis4 3 4" xfId="578"/>
    <cellStyle name="20% - Énfasis4 3 4 2" xfId="1390"/>
    <cellStyle name="20% - Énfasis4 3 4 2 2" xfId="3014"/>
    <cellStyle name="20% - Énfasis4 3 4 2 3" xfId="4638"/>
    <cellStyle name="20% - Énfasis4 3 4 2 4" xfId="5299"/>
    <cellStyle name="20% - Énfasis4 3 4 3" xfId="2202"/>
    <cellStyle name="20% - Énfasis4 3 4 4" xfId="3826"/>
    <cellStyle name="20% - Énfasis4 3 4 5" xfId="5298"/>
    <cellStyle name="20% - Énfasis4 3 5" xfId="984"/>
    <cellStyle name="20% - Énfasis4 3 5 2" xfId="2608"/>
    <cellStyle name="20% - Énfasis4 3 5 3" xfId="4232"/>
    <cellStyle name="20% - Énfasis4 3 5 4" xfId="5300"/>
    <cellStyle name="20% - Énfasis4 3 6" xfId="1796"/>
    <cellStyle name="20% - Énfasis4 3 7" xfId="3420"/>
    <cellStyle name="20% - Énfasis4 3 8" xfId="5289"/>
    <cellStyle name="20% - Énfasis4 3 9" xfId="6640"/>
    <cellStyle name="20% - Énfasis4 4" xfId="170"/>
    <cellStyle name="20% - Énfasis4 4 2" xfId="299"/>
    <cellStyle name="20% - Énfasis4 4 2 2" xfId="705"/>
    <cellStyle name="20% - Énfasis4 4 2 2 2" xfId="1517"/>
    <cellStyle name="20% - Énfasis4 4 2 2 2 2" xfId="3141"/>
    <cellStyle name="20% - Énfasis4 4 2 2 2 3" xfId="4765"/>
    <cellStyle name="20% - Énfasis4 4 2 2 2 4" xfId="5304"/>
    <cellStyle name="20% - Énfasis4 4 2 2 3" xfId="2329"/>
    <cellStyle name="20% - Énfasis4 4 2 2 4" xfId="3953"/>
    <cellStyle name="20% - Énfasis4 4 2 2 5" xfId="5303"/>
    <cellStyle name="20% - Énfasis4 4 2 3" xfId="1111"/>
    <cellStyle name="20% - Énfasis4 4 2 3 2" xfId="2735"/>
    <cellStyle name="20% - Énfasis4 4 2 3 3" xfId="4359"/>
    <cellStyle name="20% - Énfasis4 4 2 3 4" xfId="5305"/>
    <cellStyle name="20% - Énfasis4 4 2 4" xfId="1923"/>
    <cellStyle name="20% - Énfasis4 4 2 5" xfId="3547"/>
    <cellStyle name="20% - Énfasis4 4 2 6" xfId="5302"/>
    <cellStyle name="20% - Énfasis4 4 3" xfId="424"/>
    <cellStyle name="20% - Énfasis4 4 3 2" xfId="830"/>
    <cellStyle name="20% - Énfasis4 4 3 2 2" xfId="1642"/>
    <cellStyle name="20% - Énfasis4 4 3 2 2 2" xfId="3266"/>
    <cellStyle name="20% - Énfasis4 4 3 2 2 3" xfId="4890"/>
    <cellStyle name="20% - Énfasis4 4 3 2 2 4" xfId="5308"/>
    <cellStyle name="20% - Énfasis4 4 3 2 3" xfId="2454"/>
    <cellStyle name="20% - Énfasis4 4 3 2 4" xfId="4078"/>
    <cellStyle name="20% - Énfasis4 4 3 2 5" xfId="5307"/>
    <cellStyle name="20% - Énfasis4 4 3 3" xfId="1236"/>
    <cellStyle name="20% - Énfasis4 4 3 3 2" xfId="2860"/>
    <cellStyle name="20% - Énfasis4 4 3 3 3" xfId="4484"/>
    <cellStyle name="20% - Énfasis4 4 3 3 4" xfId="5309"/>
    <cellStyle name="20% - Énfasis4 4 3 4" xfId="2048"/>
    <cellStyle name="20% - Énfasis4 4 3 5" xfId="3672"/>
    <cellStyle name="20% - Énfasis4 4 3 6" xfId="5306"/>
    <cellStyle name="20% - Énfasis4 4 4" xfId="579"/>
    <cellStyle name="20% - Énfasis4 4 4 2" xfId="1391"/>
    <cellStyle name="20% - Énfasis4 4 4 2 2" xfId="3015"/>
    <cellStyle name="20% - Énfasis4 4 4 2 3" xfId="4639"/>
    <cellStyle name="20% - Énfasis4 4 4 2 4" xfId="5311"/>
    <cellStyle name="20% - Énfasis4 4 4 3" xfId="2203"/>
    <cellStyle name="20% - Énfasis4 4 4 4" xfId="3827"/>
    <cellStyle name="20% - Énfasis4 4 4 5" xfId="5310"/>
    <cellStyle name="20% - Énfasis4 4 5" xfId="985"/>
    <cellStyle name="20% - Énfasis4 4 5 2" xfId="2609"/>
    <cellStyle name="20% - Énfasis4 4 5 3" xfId="4233"/>
    <cellStyle name="20% - Énfasis4 4 5 4" xfId="5312"/>
    <cellStyle name="20% - Énfasis4 4 6" xfId="1797"/>
    <cellStyle name="20% - Énfasis4 4 7" xfId="3421"/>
    <cellStyle name="20% - Énfasis4 4 8" xfId="5301"/>
    <cellStyle name="20% - Énfasis4 4 9" xfId="6641"/>
    <cellStyle name="20% - Énfasis4 5" xfId="171"/>
    <cellStyle name="20% - Énfasis4 5 2" xfId="300"/>
    <cellStyle name="20% - Énfasis4 5 2 2" xfId="706"/>
    <cellStyle name="20% - Énfasis4 5 2 2 2" xfId="1518"/>
    <cellStyle name="20% - Énfasis4 5 2 2 2 2" xfId="3142"/>
    <cellStyle name="20% - Énfasis4 5 2 2 2 3" xfId="4766"/>
    <cellStyle name="20% - Énfasis4 5 2 2 2 4" xfId="5316"/>
    <cellStyle name="20% - Énfasis4 5 2 2 3" xfId="2330"/>
    <cellStyle name="20% - Énfasis4 5 2 2 4" xfId="3954"/>
    <cellStyle name="20% - Énfasis4 5 2 2 5" xfId="5315"/>
    <cellStyle name="20% - Énfasis4 5 2 3" xfId="1112"/>
    <cellStyle name="20% - Énfasis4 5 2 3 2" xfId="2736"/>
    <cellStyle name="20% - Énfasis4 5 2 3 3" xfId="4360"/>
    <cellStyle name="20% - Énfasis4 5 2 3 4" xfId="5317"/>
    <cellStyle name="20% - Énfasis4 5 2 4" xfId="1924"/>
    <cellStyle name="20% - Énfasis4 5 2 5" xfId="3548"/>
    <cellStyle name="20% - Énfasis4 5 2 6" xfId="5314"/>
    <cellStyle name="20% - Énfasis4 5 3" xfId="425"/>
    <cellStyle name="20% - Énfasis4 5 3 2" xfId="831"/>
    <cellStyle name="20% - Énfasis4 5 3 2 2" xfId="1643"/>
    <cellStyle name="20% - Énfasis4 5 3 2 2 2" xfId="3267"/>
    <cellStyle name="20% - Énfasis4 5 3 2 2 3" xfId="4891"/>
    <cellStyle name="20% - Énfasis4 5 3 2 2 4" xfId="5320"/>
    <cellStyle name="20% - Énfasis4 5 3 2 3" xfId="2455"/>
    <cellStyle name="20% - Énfasis4 5 3 2 4" xfId="4079"/>
    <cellStyle name="20% - Énfasis4 5 3 2 5" xfId="5319"/>
    <cellStyle name="20% - Énfasis4 5 3 3" xfId="1237"/>
    <cellStyle name="20% - Énfasis4 5 3 3 2" xfId="2861"/>
    <cellStyle name="20% - Énfasis4 5 3 3 3" xfId="4485"/>
    <cellStyle name="20% - Énfasis4 5 3 3 4" xfId="5321"/>
    <cellStyle name="20% - Énfasis4 5 3 4" xfId="2049"/>
    <cellStyle name="20% - Énfasis4 5 3 5" xfId="3673"/>
    <cellStyle name="20% - Énfasis4 5 3 6" xfId="5318"/>
    <cellStyle name="20% - Énfasis4 5 4" xfId="580"/>
    <cellStyle name="20% - Énfasis4 5 4 2" xfId="1392"/>
    <cellStyle name="20% - Énfasis4 5 4 2 2" xfId="3016"/>
    <cellStyle name="20% - Énfasis4 5 4 2 3" xfId="4640"/>
    <cellStyle name="20% - Énfasis4 5 4 2 4" xfId="5323"/>
    <cellStyle name="20% - Énfasis4 5 4 3" xfId="2204"/>
    <cellStyle name="20% - Énfasis4 5 4 4" xfId="3828"/>
    <cellStyle name="20% - Énfasis4 5 4 5" xfId="5322"/>
    <cellStyle name="20% - Énfasis4 5 5" xfId="986"/>
    <cellStyle name="20% - Énfasis4 5 5 2" xfId="2610"/>
    <cellStyle name="20% - Énfasis4 5 5 3" xfId="4234"/>
    <cellStyle name="20% - Énfasis4 5 5 4" xfId="5324"/>
    <cellStyle name="20% - Énfasis4 5 6" xfId="1798"/>
    <cellStyle name="20% - Énfasis4 5 7" xfId="3422"/>
    <cellStyle name="20% - Énfasis4 5 8" xfId="5313"/>
    <cellStyle name="20% - Énfasis4 5 9" xfId="6642"/>
    <cellStyle name="20% - Énfasis4 6" xfId="172"/>
    <cellStyle name="20% - Énfasis4 6 2" xfId="301"/>
    <cellStyle name="20% - Énfasis4 6 2 2" xfId="707"/>
    <cellStyle name="20% - Énfasis4 6 2 2 2" xfId="1519"/>
    <cellStyle name="20% - Énfasis4 6 2 2 2 2" xfId="3143"/>
    <cellStyle name="20% - Énfasis4 6 2 2 2 3" xfId="4767"/>
    <cellStyle name="20% - Énfasis4 6 2 2 2 4" xfId="5328"/>
    <cellStyle name="20% - Énfasis4 6 2 2 3" xfId="2331"/>
    <cellStyle name="20% - Énfasis4 6 2 2 4" xfId="3955"/>
    <cellStyle name="20% - Énfasis4 6 2 2 5" xfId="5327"/>
    <cellStyle name="20% - Énfasis4 6 2 3" xfId="1113"/>
    <cellStyle name="20% - Énfasis4 6 2 3 2" xfId="2737"/>
    <cellStyle name="20% - Énfasis4 6 2 3 3" xfId="4361"/>
    <cellStyle name="20% - Énfasis4 6 2 3 4" xfId="5329"/>
    <cellStyle name="20% - Énfasis4 6 2 4" xfId="1925"/>
    <cellStyle name="20% - Énfasis4 6 2 5" xfId="3549"/>
    <cellStyle name="20% - Énfasis4 6 2 6" xfId="5326"/>
    <cellStyle name="20% - Énfasis4 6 3" xfId="426"/>
    <cellStyle name="20% - Énfasis4 6 3 2" xfId="832"/>
    <cellStyle name="20% - Énfasis4 6 3 2 2" xfId="1644"/>
    <cellStyle name="20% - Énfasis4 6 3 2 2 2" xfId="3268"/>
    <cellStyle name="20% - Énfasis4 6 3 2 2 3" xfId="4892"/>
    <cellStyle name="20% - Énfasis4 6 3 2 2 4" xfId="5332"/>
    <cellStyle name="20% - Énfasis4 6 3 2 3" xfId="2456"/>
    <cellStyle name="20% - Énfasis4 6 3 2 4" xfId="4080"/>
    <cellStyle name="20% - Énfasis4 6 3 2 5" xfId="5331"/>
    <cellStyle name="20% - Énfasis4 6 3 3" xfId="1238"/>
    <cellStyle name="20% - Énfasis4 6 3 3 2" xfId="2862"/>
    <cellStyle name="20% - Énfasis4 6 3 3 3" xfId="4486"/>
    <cellStyle name="20% - Énfasis4 6 3 3 4" xfId="5333"/>
    <cellStyle name="20% - Énfasis4 6 3 4" xfId="2050"/>
    <cellStyle name="20% - Énfasis4 6 3 5" xfId="3674"/>
    <cellStyle name="20% - Énfasis4 6 3 6" xfId="5330"/>
    <cellStyle name="20% - Énfasis4 6 4" xfId="581"/>
    <cellStyle name="20% - Énfasis4 6 4 2" xfId="1393"/>
    <cellStyle name="20% - Énfasis4 6 4 2 2" xfId="3017"/>
    <cellStyle name="20% - Énfasis4 6 4 2 3" xfId="4641"/>
    <cellStyle name="20% - Énfasis4 6 4 2 4" xfId="5335"/>
    <cellStyle name="20% - Énfasis4 6 4 3" xfId="2205"/>
    <cellStyle name="20% - Énfasis4 6 4 4" xfId="3829"/>
    <cellStyle name="20% - Énfasis4 6 4 5" xfId="5334"/>
    <cellStyle name="20% - Énfasis4 6 5" xfId="987"/>
    <cellStyle name="20% - Énfasis4 6 5 2" xfId="2611"/>
    <cellStyle name="20% - Énfasis4 6 5 3" xfId="4235"/>
    <cellStyle name="20% - Énfasis4 6 5 4" xfId="5336"/>
    <cellStyle name="20% - Énfasis4 6 6" xfId="1799"/>
    <cellStyle name="20% - Énfasis4 6 7" xfId="3423"/>
    <cellStyle name="20% - Énfasis4 6 8" xfId="5325"/>
    <cellStyle name="20% - Énfasis4 6 9" xfId="6643"/>
    <cellStyle name="20% - Énfasis4 7" xfId="173"/>
    <cellStyle name="20% - Énfasis4 7 2" xfId="302"/>
    <cellStyle name="20% - Énfasis4 7 2 2" xfId="708"/>
    <cellStyle name="20% - Énfasis4 7 2 2 2" xfId="1520"/>
    <cellStyle name="20% - Énfasis4 7 2 2 2 2" xfId="3144"/>
    <cellStyle name="20% - Énfasis4 7 2 2 2 3" xfId="4768"/>
    <cellStyle name="20% - Énfasis4 7 2 2 2 4" xfId="5340"/>
    <cellStyle name="20% - Énfasis4 7 2 2 3" xfId="2332"/>
    <cellStyle name="20% - Énfasis4 7 2 2 4" xfId="3956"/>
    <cellStyle name="20% - Énfasis4 7 2 2 5" xfId="5339"/>
    <cellStyle name="20% - Énfasis4 7 2 3" xfId="1114"/>
    <cellStyle name="20% - Énfasis4 7 2 3 2" xfId="2738"/>
    <cellStyle name="20% - Énfasis4 7 2 3 3" xfId="4362"/>
    <cellStyle name="20% - Énfasis4 7 2 3 4" xfId="5341"/>
    <cellStyle name="20% - Énfasis4 7 2 4" xfId="1926"/>
    <cellStyle name="20% - Énfasis4 7 2 5" xfId="3550"/>
    <cellStyle name="20% - Énfasis4 7 2 6" xfId="5338"/>
    <cellStyle name="20% - Énfasis4 7 3" xfId="427"/>
    <cellStyle name="20% - Énfasis4 7 3 2" xfId="833"/>
    <cellStyle name="20% - Énfasis4 7 3 2 2" xfId="1645"/>
    <cellStyle name="20% - Énfasis4 7 3 2 2 2" xfId="3269"/>
    <cellStyle name="20% - Énfasis4 7 3 2 2 3" xfId="4893"/>
    <cellStyle name="20% - Énfasis4 7 3 2 2 4" xfId="5344"/>
    <cellStyle name="20% - Énfasis4 7 3 2 3" xfId="2457"/>
    <cellStyle name="20% - Énfasis4 7 3 2 4" xfId="4081"/>
    <cellStyle name="20% - Énfasis4 7 3 2 5" xfId="5343"/>
    <cellStyle name="20% - Énfasis4 7 3 3" xfId="1239"/>
    <cellStyle name="20% - Énfasis4 7 3 3 2" xfId="2863"/>
    <cellStyle name="20% - Énfasis4 7 3 3 3" xfId="4487"/>
    <cellStyle name="20% - Énfasis4 7 3 3 4" xfId="5345"/>
    <cellStyle name="20% - Énfasis4 7 3 4" xfId="2051"/>
    <cellStyle name="20% - Énfasis4 7 3 5" xfId="3675"/>
    <cellStyle name="20% - Énfasis4 7 3 6" xfId="5342"/>
    <cellStyle name="20% - Énfasis4 7 4" xfId="582"/>
    <cellStyle name="20% - Énfasis4 7 4 2" xfId="1394"/>
    <cellStyle name="20% - Énfasis4 7 4 2 2" xfId="3018"/>
    <cellStyle name="20% - Énfasis4 7 4 2 3" xfId="4642"/>
    <cellStyle name="20% - Énfasis4 7 4 2 4" xfId="5347"/>
    <cellStyle name="20% - Énfasis4 7 4 3" xfId="2206"/>
    <cellStyle name="20% - Énfasis4 7 4 4" xfId="3830"/>
    <cellStyle name="20% - Énfasis4 7 4 5" xfId="5346"/>
    <cellStyle name="20% - Énfasis4 7 5" xfId="988"/>
    <cellStyle name="20% - Énfasis4 7 5 2" xfId="2612"/>
    <cellStyle name="20% - Énfasis4 7 5 3" xfId="4236"/>
    <cellStyle name="20% - Énfasis4 7 5 4" xfId="5348"/>
    <cellStyle name="20% - Énfasis4 7 6" xfId="1800"/>
    <cellStyle name="20% - Énfasis4 7 7" xfId="3424"/>
    <cellStyle name="20% - Énfasis4 7 8" xfId="5337"/>
    <cellStyle name="20% - Énfasis4 7 9" xfId="6644"/>
    <cellStyle name="20% - Énfasis4 8" xfId="174"/>
    <cellStyle name="20% - Énfasis4 8 2" xfId="303"/>
    <cellStyle name="20% - Énfasis4 8 2 2" xfId="709"/>
    <cellStyle name="20% - Énfasis4 8 2 2 2" xfId="1521"/>
    <cellStyle name="20% - Énfasis4 8 2 2 2 2" xfId="3145"/>
    <cellStyle name="20% - Énfasis4 8 2 2 2 3" xfId="4769"/>
    <cellStyle name="20% - Énfasis4 8 2 2 2 4" xfId="5352"/>
    <cellStyle name="20% - Énfasis4 8 2 2 3" xfId="2333"/>
    <cellStyle name="20% - Énfasis4 8 2 2 4" xfId="3957"/>
    <cellStyle name="20% - Énfasis4 8 2 2 5" xfId="5351"/>
    <cellStyle name="20% - Énfasis4 8 2 3" xfId="1115"/>
    <cellStyle name="20% - Énfasis4 8 2 3 2" xfId="2739"/>
    <cellStyle name="20% - Énfasis4 8 2 3 3" xfId="4363"/>
    <cellStyle name="20% - Énfasis4 8 2 3 4" xfId="5353"/>
    <cellStyle name="20% - Énfasis4 8 2 4" xfId="1927"/>
    <cellStyle name="20% - Énfasis4 8 2 5" xfId="3551"/>
    <cellStyle name="20% - Énfasis4 8 2 6" xfId="5350"/>
    <cellStyle name="20% - Énfasis4 8 3" xfId="428"/>
    <cellStyle name="20% - Énfasis4 8 3 2" xfId="834"/>
    <cellStyle name="20% - Énfasis4 8 3 2 2" xfId="1646"/>
    <cellStyle name="20% - Énfasis4 8 3 2 2 2" xfId="3270"/>
    <cellStyle name="20% - Énfasis4 8 3 2 2 3" xfId="4894"/>
    <cellStyle name="20% - Énfasis4 8 3 2 2 4" xfId="5356"/>
    <cellStyle name="20% - Énfasis4 8 3 2 3" xfId="2458"/>
    <cellStyle name="20% - Énfasis4 8 3 2 4" xfId="4082"/>
    <cellStyle name="20% - Énfasis4 8 3 2 5" xfId="5355"/>
    <cellStyle name="20% - Énfasis4 8 3 3" xfId="1240"/>
    <cellStyle name="20% - Énfasis4 8 3 3 2" xfId="2864"/>
    <cellStyle name="20% - Énfasis4 8 3 3 3" xfId="4488"/>
    <cellStyle name="20% - Énfasis4 8 3 3 4" xfId="5357"/>
    <cellStyle name="20% - Énfasis4 8 3 4" xfId="2052"/>
    <cellStyle name="20% - Énfasis4 8 3 5" xfId="3676"/>
    <cellStyle name="20% - Énfasis4 8 3 6" xfId="5354"/>
    <cellStyle name="20% - Énfasis4 8 4" xfId="583"/>
    <cellStyle name="20% - Énfasis4 8 4 2" xfId="1395"/>
    <cellStyle name="20% - Énfasis4 8 4 2 2" xfId="3019"/>
    <cellStyle name="20% - Énfasis4 8 4 2 3" xfId="4643"/>
    <cellStyle name="20% - Énfasis4 8 4 2 4" xfId="5359"/>
    <cellStyle name="20% - Énfasis4 8 4 3" xfId="2207"/>
    <cellStyle name="20% - Énfasis4 8 4 4" xfId="3831"/>
    <cellStyle name="20% - Énfasis4 8 4 5" xfId="5358"/>
    <cellStyle name="20% - Énfasis4 8 5" xfId="989"/>
    <cellStyle name="20% - Énfasis4 8 5 2" xfId="2613"/>
    <cellStyle name="20% - Énfasis4 8 5 3" xfId="4237"/>
    <cellStyle name="20% - Énfasis4 8 5 4" xfId="5360"/>
    <cellStyle name="20% - Énfasis4 8 6" xfId="1801"/>
    <cellStyle name="20% - Énfasis4 8 7" xfId="3425"/>
    <cellStyle name="20% - Énfasis4 8 8" xfId="5349"/>
    <cellStyle name="20% - Énfasis4 8 9" xfId="6645"/>
    <cellStyle name="20% - Énfasis4 9" xfId="269"/>
    <cellStyle name="20% - Énfasis4 9 2" xfId="676"/>
    <cellStyle name="20% - Énfasis4 9 2 2" xfId="1488"/>
    <cellStyle name="20% - Énfasis4 9 2 2 2" xfId="3112"/>
    <cellStyle name="20% - Énfasis4 9 2 2 3" xfId="4736"/>
    <cellStyle name="20% - Énfasis4 9 2 2 4" xfId="5363"/>
    <cellStyle name="20% - Énfasis4 9 2 3" xfId="2300"/>
    <cellStyle name="20% - Énfasis4 9 2 4" xfId="3924"/>
    <cellStyle name="20% - Énfasis4 9 2 5" xfId="5362"/>
    <cellStyle name="20% - Énfasis4 9 3" xfId="1082"/>
    <cellStyle name="20% - Énfasis4 9 3 2" xfId="2706"/>
    <cellStyle name="20% - Énfasis4 9 3 3" xfId="4330"/>
    <cellStyle name="20% - Énfasis4 9 3 4" xfId="5364"/>
    <cellStyle name="20% - Énfasis4 9 4" xfId="1894"/>
    <cellStyle name="20% - Énfasis4 9 5" xfId="3518"/>
    <cellStyle name="20% - Énfasis4 9 6" xfId="5361"/>
    <cellStyle name="20% - Énfasis5" xfId="112" builtinId="46" customBuiltin="1"/>
    <cellStyle name="20% - Énfasis5 10" xfId="397"/>
    <cellStyle name="20% - Énfasis5 10 2" xfId="803"/>
    <cellStyle name="20% - Énfasis5 10 2 2" xfId="1615"/>
    <cellStyle name="20% - Énfasis5 10 2 2 2" xfId="3239"/>
    <cellStyle name="20% - Énfasis5 10 2 2 3" xfId="4863"/>
    <cellStyle name="20% - Énfasis5 10 2 2 4" xfId="5367"/>
    <cellStyle name="20% - Énfasis5 10 2 3" xfId="2427"/>
    <cellStyle name="20% - Énfasis5 10 2 4" xfId="4051"/>
    <cellStyle name="20% - Énfasis5 10 2 5" xfId="5366"/>
    <cellStyle name="20% - Énfasis5 10 3" xfId="1209"/>
    <cellStyle name="20% - Énfasis5 10 3 2" xfId="2833"/>
    <cellStyle name="20% - Énfasis5 10 3 3" xfId="4457"/>
    <cellStyle name="20% - Énfasis5 10 3 4" xfId="5368"/>
    <cellStyle name="20% - Énfasis5 10 4" xfId="2021"/>
    <cellStyle name="20% - Énfasis5 10 5" xfId="3645"/>
    <cellStyle name="20% - Énfasis5 10 6" xfId="5365"/>
    <cellStyle name="20% - Énfasis5 11" xfId="536"/>
    <cellStyle name="20% - Énfasis5 11 2" xfId="1348"/>
    <cellStyle name="20% - Énfasis5 11 2 2" xfId="2972"/>
    <cellStyle name="20% - Énfasis5 11 2 3" xfId="4596"/>
    <cellStyle name="20% - Énfasis5 11 2 4" xfId="5370"/>
    <cellStyle name="20% - Énfasis5 11 3" xfId="2160"/>
    <cellStyle name="20% - Énfasis5 11 4" xfId="3784"/>
    <cellStyle name="20% - Énfasis5 11 5" xfId="5369"/>
    <cellStyle name="20% - Énfasis5 12" xfId="942"/>
    <cellStyle name="20% - Énfasis5 12 2" xfId="2566"/>
    <cellStyle name="20% - Énfasis5 12 3" xfId="4190"/>
    <cellStyle name="20% - Énfasis5 12 4" xfId="5371"/>
    <cellStyle name="20% - Énfasis5 13" xfId="1754"/>
    <cellStyle name="20% - Énfasis5 14" xfId="3378"/>
    <cellStyle name="20% - Énfasis5 15" xfId="6614"/>
    <cellStyle name="20% - Énfasis5 2" xfId="175"/>
    <cellStyle name="20% - Énfasis5 2 2" xfId="304"/>
    <cellStyle name="20% - Énfasis5 2 2 2" xfId="710"/>
    <cellStyle name="20% - Énfasis5 2 2 2 2" xfId="1522"/>
    <cellStyle name="20% - Énfasis5 2 2 2 2 2" xfId="3146"/>
    <cellStyle name="20% - Énfasis5 2 2 2 2 3" xfId="4770"/>
    <cellStyle name="20% - Énfasis5 2 2 2 2 4" xfId="5375"/>
    <cellStyle name="20% - Énfasis5 2 2 2 3" xfId="2334"/>
    <cellStyle name="20% - Énfasis5 2 2 2 4" xfId="3958"/>
    <cellStyle name="20% - Énfasis5 2 2 2 5" xfId="5374"/>
    <cellStyle name="20% - Énfasis5 2 2 3" xfId="1116"/>
    <cellStyle name="20% - Énfasis5 2 2 3 2" xfId="2740"/>
    <cellStyle name="20% - Énfasis5 2 2 3 3" xfId="4364"/>
    <cellStyle name="20% - Énfasis5 2 2 3 4" xfId="5376"/>
    <cellStyle name="20% - Énfasis5 2 2 4" xfId="1928"/>
    <cellStyle name="20% - Énfasis5 2 2 5" xfId="3552"/>
    <cellStyle name="20% - Énfasis5 2 2 6" xfId="5373"/>
    <cellStyle name="20% - Énfasis5 2 3" xfId="429"/>
    <cellStyle name="20% - Énfasis5 2 3 2" xfId="835"/>
    <cellStyle name="20% - Énfasis5 2 3 2 2" xfId="1647"/>
    <cellStyle name="20% - Énfasis5 2 3 2 2 2" xfId="3271"/>
    <cellStyle name="20% - Énfasis5 2 3 2 2 3" xfId="4895"/>
    <cellStyle name="20% - Énfasis5 2 3 2 2 4" xfId="5379"/>
    <cellStyle name="20% - Énfasis5 2 3 2 3" xfId="2459"/>
    <cellStyle name="20% - Énfasis5 2 3 2 4" xfId="4083"/>
    <cellStyle name="20% - Énfasis5 2 3 2 5" xfId="5378"/>
    <cellStyle name="20% - Énfasis5 2 3 3" xfId="1241"/>
    <cellStyle name="20% - Énfasis5 2 3 3 2" xfId="2865"/>
    <cellStyle name="20% - Énfasis5 2 3 3 3" xfId="4489"/>
    <cellStyle name="20% - Énfasis5 2 3 3 4" xfId="5380"/>
    <cellStyle name="20% - Énfasis5 2 3 4" xfId="2053"/>
    <cellStyle name="20% - Énfasis5 2 3 5" xfId="3677"/>
    <cellStyle name="20% - Énfasis5 2 3 6" xfId="5377"/>
    <cellStyle name="20% - Énfasis5 2 4" xfId="584"/>
    <cellStyle name="20% - Énfasis5 2 4 2" xfId="1396"/>
    <cellStyle name="20% - Énfasis5 2 4 2 2" xfId="3020"/>
    <cellStyle name="20% - Énfasis5 2 4 2 3" xfId="4644"/>
    <cellStyle name="20% - Énfasis5 2 4 2 4" xfId="5382"/>
    <cellStyle name="20% - Énfasis5 2 4 3" xfId="2208"/>
    <cellStyle name="20% - Énfasis5 2 4 4" xfId="3832"/>
    <cellStyle name="20% - Énfasis5 2 4 5" xfId="5381"/>
    <cellStyle name="20% - Énfasis5 2 5" xfId="990"/>
    <cellStyle name="20% - Énfasis5 2 5 2" xfId="2614"/>
    <cellStyle name="20% - Énfasis5 2 5 3" xfId="4238"/>
    <cellStyle name="20% - Énfasis5 2 5 4" xfId="5383"/>
    <cellStyle name="20% - Énfasis5 2 6" xfId="1802"/>
    <cellStyle name="20% - Énfasis5 2 7" xfId="3426"/>
    <cellStyle name="20% - Énfasis5 2 8" xfId="5372"/>
    <cellStyle name="20% - Énfasis5 2 9" xfId="6646"/>
    <cellStyle name="20% - Énfasis5 3" xfId="176"/>
    <cellStyle name="20% - Énfasis5 3 2" xfId="305"/>
    <cellStyle name="20% - Énfasis5 3 2 2" xfId="711"/>
    <cellStyle name="20% - Énfasis5 3 2 2 2" xfId="1523"/>
    <cellStyle name="20% - Énfasis5 3 2 2 2 2" xfId="3147"/>
    <cellStyle name="20% - Énfasis5 3 2 2 2 3" xfId="4771"/>
    <cellStyle name="20% - Énfasis5 3 2 2 2 4" xfId="5387"/>
    <cellStyle name="20% - Énfasis5 3 2 2 3" xfId="2335"/>
    <cellStyle name="20% - Énfasis5 3 2 2 4" xfId="3959"/>
    <cellStyle name="20% - Énfasis5 3 2 2 5" xfId="5386"/>
    <cellStyle name="20% - Énfasis5 3 2 3" xfId="1117"/>
    <cellStyle name="20% - Énfasis5 3 2 3 2" xfId="2741"/>
    <cellStyle name="20% - Énfasis5 3 2 3 3" xfId="4365"/>
    <cellStyle name="20% - Énfasis5 3 2 3 4" xfId="5388"/>
    <cellStyle name="20% - Énfasis5 3 2 4" xfId="1929"/>
    <cellStyle name="20% - Énfasis5 3 2 5" xfId="3553"/>
    <cellStyle name="20% - Énfasis5 3 2 6" xfId="5385"/>
    <cellStyle name="20% - Énfasis5 3 3" xfId="430"/>
    <cellStyle name="20% - Énfasis5 3 3 2" xfId="836"/>
    <cellStyle name="20% - Énfasis5 3 3 2 2" xfId="1648"/>
    <cellStyle name="20% - Énfasis5 3 3 2 2 2" xfId="3272"/>
    <cellStyle name="20% - Énfasis5 3 3 2 2 3" xfId="4896"/>
    <cellStyle name="20% - Énfasis5 3 3 2 2 4" xfId="5391"/>
    <cellStyle name="20% - Énfasis5 3 3 2 3" xfId="2460"/>
    <cellStyle name="20% - Énfasis5 3 3 2 4" xfId="4084"/>
    <cellStyle name="20% - Énfasis5 3 3 2 5" xfId="5390"/>
    <cellStyle name="20% - Énfasis5 3 3 3" xfId="1242"/>
    <cellStyle name="20% - Énfasis5 3 3 3 2" xfId="2866"/>
    <cellStyle name="20% - Énfasis5 3 3 3 3" xfId="4490"/>
    <cellStyle name="20% - Énfasis5 3 3 3 4" xfId="5392"/>
    <cellStyle name="20% - Énfasis5 3 3 4" xfId="2054"/>
    <cellStyle name="20% - Énfasis5 3 3 5" xfId="3678"/>
    <cellStyle name="20% - Énfasis5 3 3 6" xfId="5389"/>
    <cellStyle name="20% - Énfasis5 3 4" xfId="585"/>
    <cellStyle name="20% - Énfasis5 3 4 2" xfId="1397"/>
    <cellStyle name="20% - Énfasis5 3 4 2 2" xfId="3021"/>
    <cellStyle name="20% - Énfasis5 3 4 2 3" xfId="4645"/>
    <cellStyle name="20% - Énfasis5 3 4 2 4" xfId="5394"/>
    <cellStyle name="20% - Énfasis5 3 4 3" xfId="2209"/>
    <cellStyle name="20% - Énfasis5 3 4 4" xfId="3833"/>
    <cellStyle name="20% - Énfasis5 3 4 5" xfId="5393"/>
    <cellStyle name="20% - Énfasis5 3 5" xfId="991"/>
    <cellStyle name="20% - Énfasis5 3 5 2" xfId="2615"/>
    <cellStyle name="20% - Énfasis5 3 5 3" xfId="4239"/>
    <cellStyle name="20% - Énfasis5 3 5 4" xfId="5395"/>
    <cellStyle name="20% - Énfasis5 3 6" xfId="1803"/>
    <cellStyle name="20% - Énfasis5 3 7" xfId="3427"/>
    <cellStyle name="20% - Énfasis5 3 8" xfId="5384"/>
    <cellStyle name="20% - Énfasis5 3 9" xfId="6647"/>
    <cellStyle name="20% - Énfasis5 4" xfId="177"/>
    <cellStyle name="20% - Énfasis5 4 2" xfId="306"/>
    <cellStyle name="20% - Énfasis5 4 2 2" xfId="712"/>
    <cellStyle name="20% - Énfasis5 4 2 2 2" xfId="1524"/>
    <cellStyle name="20% - Énfasis5 4 2 2 2 2" xfId="3148"/>
    <cellStyle name="20% - Énfasis5 4 2 2 2 3" xfId="4772"/>
    <cellStyle name="20% - Énfasis5 4 2 2 2 4" xfId="5399"/>
    <cellStyle name="20% - Énfasis5 4 2 2 3" xfId="2336"/>
    <cellStyle name="20% - Énfasis5 4 2 2 4" xfId="3960"/>
    <cellStyle name="20% - Énfasis5 4 2 2 5" xfId="5398"/>
    <cellStyle name="20% - Énfasis5 4 2 3" xfId="1118"/>
    <cellStyle name="20% - Énfasis5 4 2 3 2" xfId="2742"/>
    <cellStyle name="20% - Énfasis5 4 2 3 3" xfId="4366"/>
    <cellStyle name="20% - Énfasis5 4 2 3 4" xfId="5400"/>
    <cellStyle name="20% - Énfasis5 4 2 4" xfId="1930"/>
    <cellStyle name="20% - Énfasis5 4 2 5" xfId="3554"/>
    <cellStyle name="20% - Énfasis5 4 2 6" xfId="5397"/>
    <cellStyle name="20% - Énfasis5 4 3" xfId="431"/>
    <cellStyle name="20% - Énfasis5 4 3 2" xfId="837"/>
    <cellStyle name="20% - Énfasis5 4 3 2 2" xfId="1649"/>
    <cellStyle name="20% - Énfasis5 4 3 2 2 2" xfId="3273"/>
    <cellStyle name="20% - Énfasis5 4 3 2 2 3" xfId="4897"/>
    <cellStyle name="20% - Énfasis5 4 3 2 2 4" xfId="5403"/>
    <cellStyle name="20% - Énfasis5 4 3 2 3" xfId="2461"/>
    <cellStyle name="20% - Énfasis5 4 3 2 4" xfId="4085"/>
    <cellStyle name="20% - Énfasis5 4 3 2 5" xfId="5402"/>
    <cellStyle name="20% - Énfasis5 4 3 3" xfId="1243"/>
    <cellStyle name="20% - Énfasis5 4 3 3 2" xfId="2867"/>
    <cellStyle name="20% - Énfasis5 4 3 3 3" xfId="4491"/>
    <cellStyle name="20% - Énfasis5 4 3 3 4" xfId="5404"/>
    <cellStyle name="20% - Énfasis5 4 3 4" xfId="2055"/>
    <cellStyle name="20% - Énfasis5 4 3 5" xfId="3679"/>
    <cellStyle name="20% - Énfasis5 4 3 6" xfId="5401"/>
    <cellStyle name="20% - Énfasis5 4 4" xfId="586"/>
    <cellStyle name="20% - Énfasis5 4 4 2" xfId="1398"/>
    <cellStyle name="20% - Énfasis5 4 4 2 2" xfId="3022"/>
    <cellStyle name="20% - Énfasis5 4 4 2 3" xfId="4646"/>
    <cellStyle name="20% - Énfasis5 4 4 2 4" xfId="5406"/>
    <cellStyle name="20% - Énfasis5 4 4 3" xfId="2210"/>
    <cellStyle name="20% - Énfasis5 4 4 4" xfId="3834"/>
    <cellStyle name="20% - Énfasis5 4 4 5" xfId="5405"/>
    <cellStyle name="20% - Énfasis5 4 5" xfId="992"/>
    <cellStyle name="20% - Énfasis5 4 5 2" xfId="2616"/>
    <cellStyle name="20% - Énfasis5 4 5 3" xfId="4240"/>
    <cellStyle name="20% - Énfasis5 4 5 4" xfId="5407"/>
    <cellStyle name="20% - Énfasis5 4 6" xfId="1804"/>
    <cellStyle name="20% - Énfasis5 4 7" xfId="3428"/>
    <cellStyle name="20% - Énfasis5 4 8" xfId="5396"/>
    <cellStyle name="20% - Énfasis5 4 9" xfId="6648"/>
    <cellStyle name="20% - Énfasis5 5" xfId="178"/>
    <cellStyle name="20% - Énfasis5 5 2" xfId="307"/>
    <cellStyle name="20% - Énfasis5 5 2 2" xfId="713"/>
    <cellStyle name="20% - Énfasis5 5 2 2 2" xfId="1525"/>
    <cellStyle name="20% - Énfasis5 5 2 2 2 2" xfId="3149"/>
    <cellStyle name="20% - Énfasis5 5 2 2 2 3" xfId="4773"/>
    <cellStyle name="20% - Énfasis5 5 2 2 2 4" xfId="5411"/>
    <cellStyle name="20% - Énfasis5 5 2 2 3" xfId="2337"/>
    <cellStyle name="20% - Énfasis5 5 2 2 4" xfId="3961"/>
    <cellStyle name="20% - Énfasis5 5 2 2 5" xfId="5410"/>
    <cellStyle name="20% - Énfasis5 5 2 3" xfId="1119"/>
    <cellStyle name="20% - Énfasis5 5 2 3 2" xfId="2743"/>
    <cellStyle name="20% - Énfasis5 5 2 3 3" xfId="4367"/>
    <cellStyle name="20% - Énfasis5 5 2 3 4" xfId="5412"/>
    <cellStyle name="20% - Énfasis5 5 2 4" xfId="1931"/>
    <cellStyle name="20% - Énfasis5 5 2 5" xfId="3555"/>
    <cellStyle name="20% - Énfasis5 5 2 6" xfId="5409"/>
    <cellStyle name="20% - Énfasis5 5 3" xfId="432"/>
    <cellStyle name="20% - Énfasis5 5 3 2" xfId="838"/>
    <cellStyle name="20% - Énfasis5 5 3 2 2" xfId="1650"/>
    <cellStyle name="20% - Énfasis5 5 3 2 2 2" xfId="3274"/>
    <cellStyle name="20% - Énfasis5 5 3 2 2 3" xfId="4898"/>
    <cellStyle name="20% - Énfasis5 5 3 2 2 4" xfId="5415"/>
    <cellStyle name="20% - Énfasis5 5 3 2 3" xfId="2462"/>
    <cellStyle name="20% - Énfasis5 5 3 2 4" xfId="4086"/>
    <cellStyle name="20% - Énfasis5 5 3 2 5" xfId="5414"/>
    <cellStyle name="20% - Énfasis5 5 3 3" xfId="1244"/>
    <cellStyle name="20% - Énfasis5 5 3 3 2" xfId="2868"/>
    <cellStyle name="20% - Énfasis5 5 3 3 3" xfId="4492"/>
    <cellStyle name="20% - Énfasis5 5 3 3 4" xfId="5416"/>
    <cellStyle name="20% - Énfasis5 5 3 4" xfId="2056"/>
    <cellStyle name="20% - Énfasis5 5 3 5" xfId="3680"/>
    <cellStyle name="20% - Énfasis5 5 3 6" xfId="5413"/>
    <cellStyle name="20% - Énfasis5 5 4" xfId="587"/>
    <cellStyle name="20% - Énfasis5 5 4 2" xfId="1399"/>
    <cellStyle name="20% - Énfasis5 5 4 2 2" xfId="3023"/>
    <cellStyle name="20% - Énfasis5 5 4 2 3" xfId="4647"/>
    <cellStyle name="20% - Énfasis5 5 4 2 4" xfId="5418"/>
    <cellStyle name="20% - Énfasis5 5 4 3" xfId="2211"/>
    <cellStyle name="20% - Énfasis5 5 4 4" xfId="3835"/>
    <cellStyle name="20% - Énfasis5 5 4 5" xfId="5417"/>
    <cellStyle name="20% - Énfasis5 5 5" xfId="993"/>
    <cellStyle name="20% - Énfasis5 5 5 2" xfId="2617"/>
    <cellStyle name="20% - Énfasis5 5 5 3" xfId="4241"/>
    <cellStyle name="20% - Énfasis5 5 5 4" xfId="5419"/>
    <cellStyle name="20% - Énfasis5 5 6" xfId="1805"/>
    <cellStyle name="20% - Énfasis5 5 7" xfId="3429"/>
    <cellStyle name="20% - Énfasis5 5 8" xfId="5408"/>
    <cellStyle name="20% - Énfasis5 5 9" xfId="6649"/>
    <cellStyle name="20% - Énfasis5 6" xfId="179"/>
    <cellStyle name="20% - Énfasis5 6 2" xfId="308"/>
    <cellStyle name="20% - Énfasis5 6 2 2" xfId="714"/>
    <cellStyle name="20% - Énfasis5 6 2 2 2" xfId="1526"/>
    <cellStyle name="20% - Énfasis5 6 2 2 2 2" xfId="3150"/>
    <cellStyle name="20% - Énfasis5 6 2 2 2 3" xfId="4774"/>
    <cellStyle name="20% - Énfasis5 6 2 2 2 4" xfId="5423"/>
    <cellStyle name="20% - Énfasis5 6 2 2 3" xfId="2338"/>
    <cellStyle name="20% - Énfasis5 6 2 2 4" xfId="3962"/>
    <cellStyle name="20% - Énfasis5 6 2 2 5" xfId="5422"/>
    <cellStyle name="20% - Énfasis5 6 2 3" xfId="1120"/>
    <cellStyle name="20% - Énfasis5 6 2 3 2" xfId="2744"/>
    <cellStyle name="20% - Énfasis5 6 2 3 3" xfId="4368"/>
    <cellStyle name="20% - Énfasis5 6 2 3 4" xfId="5424"/>
    <cellStyle name="20% - Énfasis5 6 2 4" xfId="1932"/>
    <cellStyle name="20% - Énfasis5 6 2 5" xfId="3556"/>
    <cellStyle name="20% - Énfasis5 6 2 6" xfId="5421"/>
    <cellStyle name="20% - Énfasis5 6 3" xfId="433"/>
    <cellStyle name="20% - Énfasis5 6 3 2" xfId="839"/>
    <cellStyle name="20% - Énfasis5 6 3 2 2" xfId="1651"/>
    <cellStyle name="20% - Énfasis5 6 3 2 2 2" xfId="3275"/>
    <cellStyle name="20% - Énfasis5 6 3 2 2 3" xfId="4899"/>
    <cellStyle name="20% - Énfasis5 6 3 2 2 4" xfId="5427"/>
    <cellStyle name="20% - Énfasis5 6 3 2 3" xfId="2463"/>
    <cellStyle name="20% - Énfasis5 6 3 2 4" xfId="4087"/>
    <cellStyle name="20% - Énfasis5 6 3 2 5" xfId="5426"/>
    <cellStyle name="20% - Énfasis5 6 3 3" xfId="1245"/>
    <cellStyle name="20% - Énfasis5 6 3 3 2" xfId="2869"/>
    <cellStyle name="20% - Énfasis5 6 3 3 3" xfId="4493"/>
    <cellStyle name="20% - Énfasis5 6 3 3 4" xfId="5428"/>
    <cellStyle name="20% - Énfasis5 6 3 4" xfId="2057"/>
    <cellStyle name="20% - Énfasis5 6 3 5" xfId="3681"/>
    <cellStyle name="20% - Énfasis5 6 3 6" xfId="5425"/>
    <cellStyle name="20% - Énfasis5 6 4" xfId="588"/>
    <cellStyle name="20% - Énfasis5 6 4 2" xfId="1400"/>
    <cellStyle name="20% - Énfasis5 6 4 2 2" xfId="3024"/>
    <cellStyle name="20% - Énfasis5 6 4 2 3" xfId="4648"/>
    <cellStyle name="20% - Énfasis5 6 4 2 4" xfId="5430"/>
    <cellStyle name="20% - Énfasis5 6 4 3" xfId="2212"/>
    <cellStyle name="20% - Énfasis5 6 4 4" xfId="3836"/>
    <cellStyle name="20% - Énfasis5 6 4 5" xfId="5429"/>
    <cellStyle name="20% - Énfasis5 6 5" xfId="994"/>
    <cellStyle name="20% - Énfasis5 6 5 2" xfId="2618"/>
    <cellStyle name="20% - Énfasis5 6 5 3" xfId="4242"/>
    <cellStyle name="20% - Énfasis5 6 5 4" xfId="5431"/>
    <cellStyle name="20% - Énfasis5 6 6" xfId="1806"/>
    <cellStyle name="20% - Énfasis5 6 7" xfId="3430"/>
    <cellStyle name="20% - Énfasis5 6 8" xfId="5420"/>
    <cellStyle name="20% - Énfasis5 6 9" xfId="6650"/>
    <cellStyle name="20% - Énfasis5 7" xfId="180"/>
    <cellStyle name="20% - Énfasis5 7 2" xfId="309"/>
    <cellStyle name="20% - Énfasis5 7 2 2" xfId="715"/>
    <cellStyle name="20% - Énfasis5 7 2 2 2" xfId="1527"/>
    <cellStyle name="20% - Énfasis5 7 2 2 2 2" xfId="3151"/>
    <cellStyle name="20% - Énfasis5 7 2 2 2 3" xfId="4775"/>
    <cellStyle name="20% - Énfasis5 7 2 2 2 4" xfId="5435"/>
    <cellStyle name="20% - Énfasis5 7 2 2 3" xfId="2339"/>
    <cellStyle name="20% - Énfasis5 7 2 2 4" xfId="3963"/>
    <cellStyle name="20% - Énfasis5 7 2 2 5" xfId="5434"/>
    <cellStyle name="20% - Énfasis5 7 2 3" xfId="1121"/>
    <cellStyle name="20% - Énfasis5 7 2 3 2" xfId="2745"/>
    <cellStyle name="20% - Énfasis5 7 2 3 3" xfId="4369"/>
    <cellStyle name="20% - Énfasis5 7 2 3 4" xfId="5436"/>
    <cellStyle name="20% - Énfasis5 7 2 4" xfId="1933"/>
    <cellStyle name="20% - Énfasis5 7 2 5" xfId="3557"/>
    <cellStyle name="20% - Énfasis5 7 2 6" xfId="5433"/>
    <cellStyle name="20% - Énfasis5 7 3" xfId="434"/>
    <cellStyle name="20% - Énfasis5 7 3 2" xfId="840"/>
    <cellStyle name="20% - Énfasis5 7 3 2 2" xfId="1652"/>
    <cellStyle name="20% - Énfasis5 7 3 2 2 2" xfId="3276"/>
    <cellStyle name="20% - Énfasis5 7 3 2 2 3" xfId="4900"/>
    <cellStyle name="20% - Énfasis5 7 3 2 2 4" xfId="5439"/>
    <cellStyle name="20% - Énfasis5 7 3 2 3" xfId="2464"/>
    <cellStyle name="20% - Énfasis5 7 3 2 4" xfId="4088"/>
    <cellStyle name="20% - Énfasis5 7 3 2 5" xfId="5438"/>
    <cellStyle name="20% - Énfasis5 7 3 3" xfId="1246"/>
    <cellStyle name="20% - Énfasis5 7 3 3 2" xfId="2870"/>
    <cellStyle name="20% - Énfasis5 7 3 3 3" xfId="4494"/>
    <cellStyle name="20% - Énfasis5 7 3 3 4" xfId="5440"/>
    <cellStyle name="20% - Énfasis5 7 3 4" xfId="2058"/>
    <cellStyle name="20% - Énfasis5 7 3 5" xfId="3682"/>
    <cellStyle name="20% - Énfasis5 7 3 6" xfId="5437"/>
    <cellStyle name="20% - Énfasis5 7 4" xfId="589"/>
    <cellStyle name="20% - Énfasis5 7 4 2" xfId="1401"/>
    <cellStyle name="20% - Énfasis5 7 4 2 2" xfId="3025"/>
    <cellStyle name="20% - Énfasis5 7 4 2 3" xfId="4649"/>
    <cellStyle name="20% - Énfasis5 7 4 2 4" xfId="5442"/>
    <cellStyle name="20% - Énfasis5 7 4 3" xfId="2213"/>
    <cellStyle name="20% - Énfasis5 7 4 4" xfId="3837"/>
    <cellStyle name="20% - Énfasis5 7 4 5" xfId="5441"/>
    <cellStyle name="20% - Énfasis5 7 5" xfId="995"/>
    <cellStyle name="20% - Énfasis5 7 5 2" xfId="2619"/>
    <cellStyle name="20% - Énfasis5 7 5 3" xfId="4243"/>
    <cellStyle name="20% - Énfasis5 7 5 4" xfId="5443"/>
    <cellStyle name="20% - Énfasis5 7 6" xfId="1807"/>
    <cellStyle name="20% - Énfasis5 7 7" xfId="3431"/>
    <cellStyle name="20% - Énfasis5 7 8" xfId="5432"/>
    <cellStyle name="20% - Énfasis5 7 9" xfId="6651"/>
    <cellStyle name="20% - Énfasis5 8" xfId="181"/>
    <cellStyle name="20% - Énfasis5 8 2" xfId="310"/>
    <cellStyle name="20% - Énfasis5 8 2 2" xfId="716"/>
    <cellStyle name="20% - Énfasis5 8 2 2 2" xfId="1528"/>
    <cellStyle name="20% - Énfasis5 8 2 2 2 2" xfId="3152"/>
    <cellStyle name="20% - Énfasis5 8 2 2 2 3" xfId="4776"/>
    <cellStyle name="20% - Énfasis5 8 2 2 2 4" xfId="5447"/>
    <cellStyle name="20% - Énfasis5 8 2 2 3" xfId="2340"/>
    <cellStyle name="20% - Énfasis5 8 2 2 4" xfId="3964"/>
    <cellStyle name="20% - Énfasis5 8 2 2 5" xfId="5446"/>
    <cellStyle name="20% - Énfasis5 8 2 3" xfId="1122"/>
    <cellStyle name="20% - Énfasis5 8 2 3 2" xfId="2746"/>
    <cellStyle name="20% - Énfasis5 8 2 3 3" xfId="4370"/>
    <cellStyle name="20% - Énfasis5 8 2 3 4" xfId="5448"/>
    <cellStyle name="20% - Énfasis5 8 2 4" xfId="1934"/>
    <cellStyle name="20% - Énfasis5 8 2 5" xfId="3558"/>
    <cellStyle name="20% - Énfasis5 8 2 6" xfId="5445"/>
    <cellStyle name="20% - Énfasis5 8 3" xfId="435"/>
    <cellStyle name="20% - Énfasis5 8 3 2" xfId="841"/>
    <cellStyle name="20% - Énfasis5 8 3 2 2" xfId="1653"/>
    <cellStyle name="20% - Énfasis5 8 3 2 2 2" xfId="3277"/>
    <cellStyle name="20% - Énfasis5 8 3 2 2 3" xfId="4901"/>
    <cellStyle name="20% - Énfasis5 8 3 2 2 4" xfId="5451"/>
    <cellStyle name="20% - Énfasis5 8 3 2 3" xfId="2465"/>
    <cellStyle name="20% - Énfasis5 8 3 2 4" xfId="4089"/>
    <cellStyle name="20% - Énfasis5 8 3 2 5" xfId="5450"/>
    <cellStyle name="20% - Énfasis5 8 3 3" xfId="1247"/>
    <cellStyle name="20% - Énfasis5 8 3 3 2" xfId="2871"/>
    <cellStyle name="20% - Énfasis5 8 3 3 3" xfId="4495"/>
    <cellStyle name="20% - Énfasis5 8 3 3 4" xfId="5452"/>
    <cellStyle name="20% - Énfasis5 8 3 4" xfId="2059"/>
    <cellStyle name="20% - Énfasis5 8 3 5" xfId="3683"/>
    <cellStyle name="20% - Énfasis5 8 3 6" xfId="5449"/>
    <cellStyle name="20% - Énfasis5 8 4" xfId="590"/>
    <cellStyle name="20% - Énfasis5 8 4 2" xfId="1402"/>
    <cellStyle name="20% - Énfasis5 8 4 2 2" xfId="3026"/>
    <cellStyle name="20% - Énfasis5 8 4 2 3" xfId="4650"/>
    <cellStyle name="20% - Énfasis5 8 4 2 4" xfId="5454"/>
    <cellStyle name="20% - Énfasis5 8 4 3" xfId="2214"/>
    <cellStyle name="20% - Énfasis5 8 4 4" xfId="3838"/>
    <cellStyle name="20% - Énfasis5 8 4 5" xfId="5453"/>
    <cellStyle name="20% - Énfasis5 8 5" xfId="996"/>
    <cellStyle name="20% - Énfasis5 8 5 2" xfId="2620"/>
    <cellStyle name="20% - Énfasis5 8 5 3" xfId="4244"/>
    <cellStyle name="20% - Énfasis5 8 5 4" xfId="5455"/>
    <cellStyle name="20% - Énfasis5 8 6" xfId="1808"/>
    <cellStyle name="20% - Énfasis5 8 7" xfId="3432"/>
    <cellStyle name="20% - Énfasis5 8 8" xfId="5444"/>
    <cellStyle name="20% - Énfasis5 8 9" xfId="6652"/>
    <cellStyle name="20% - Énfasis5 9" xfId="271"/>
    <cellStyle name="20% - Énfasis5 9 2" xfId="678"/>
    <cellStyle name="20% - Énfasis5 9 2 2" xfId="1490"/>
    <cellStyle name="20% - Énfasis5 9 2 2 2" xfId="3114"/>
    <cellStyle name="20% - Énfasis5 9 2 2 3" xfId="4738"/>
    <cellStyle name="20% - Énfasis5 9 2 2 4" xfId="5458"/>
    <cellStyle name="20% - Énfasis5 9 2 3" xfId="2302"/>
    <cellStyle name="20% - Énfasis5 9 2 4" xfId="3926"/>
    <cellStyle name="20% - Énfasis5 9 2 5" xfId="5457"/>
    <cellStyle name="20% - Énfasis5 9 3" xfId="1084"/>
    <cellStyle name="20% - Énfasis5 9 3 2" xfId="2708"/>
    <cellStyle name="20% - Énfasis5 9 3 3" xfId="4332"/>
    <cellStyle name="20% - Énfasis5 9 3 4" xfId="5459"/>
    <cellStyle name="20% - Énfasis5 9 4" xfId="1896"/>
    <cellStyle name="20% - Énfasis5 9 5" xfId="3520"/>
    <cellStyle name="20% - Énfasis5 9 6" xfId="5456"/>
    <cellStyle name="20% - Énfasis6" xfId="116" builtinId="50" customBuiltin="1"/>
    <cellStyle name="20% - Énfasis6 10" xfId="399"/>
    <cellStyle name="20% - Énfasis6 10 2" xfId="805"/>
    <cellStyle name="20% - Énfasis6 10 2 2" xfId="1617"/>
    <cellStyle name="20% - Énfasis6 10 2 2 2" xfId="3241"/>
    <cellStyle name="20% - Énfasis6 10 2 2 3" xfId="4865"/>
    <cellStyle name="20% - Énfasis6 10 2 2 4" xfId="5462"/>
    <cellStyle name="20% - Énfasis6 10 2 3" xfId="2429"/>
    <cellStyle name="20% - Énfasis6 10 2 4" xfId="4053"/>
    <cellStyle name="20% - Énfasis6 10 2 5" xfId="5461"/>
    <cellStyle name="20% - Énfasis6 10 3" xfId="1211"/>
    <cellStyle name="20% - Énfasis6 10 3 2" xfId="2835"/>
    <cellStyle name="20% - Énfasis6 10 3 3" xfId="4459"/>
    <cellStyle name="20% - Énfasis6 10 3 4" xfId="5463"/>
    <cellStyle name="20% - Énfasis6 10 4" xfId="2023"/>
    <cellStyle name="20% - Énfasis6 10 5" xfId="3647"/>
    <cellStyle name="20% - Énfasis6 10 6" xfId="5460"/>
    <cellStyle name="20% - Énfasis6 11" xfId="538"/>
    <cellStyle name="20% - Énfasis6 11 2" xfId="1350"/>
    <cellStyle name="20% - Énfasis6 11 2 2" xfId="2974"/>
    <cellStyle name="20% - Énfasis6 11 2 3" xfId="4598"/>
    <cellStyle name="20% - Énfasis6 11 2 4" xfId="5465"/>
    <cellStyle name="20% - Énfasis6 11 3" xfId="2162"/>
    <cellStyle name="20% - Énfasis6 11 4" xfId="3786"/>
    <cellStyle name="20% - Énfasis6 11 5" xfId="5464"/>
    <cellStyle name="20% - Énfasis6 12" xfId="944"/>
    <cellStyle name="20% - Énfasis6 12 2" xfId="2568"/>
    <cellStyle name="20% - Énfasis6 12 3" xfId="4192"/>
    <cellStyle name="20% - Énfasis6 12 4" xfId="5466"/>
    <cellStyle name="20% - Énfasis6 13" xfId="1756"/>
    <cellStyle name="20% - Énfasis6 14" xfId="3380"/>
    <cellStyle name="20% - Énfasis6 15" xfId="6616"/>
    <cellStyle name="20% - Énfasis6 2" xfId="182"/>
    <cellStyle name="20% - Énfasis6 2 2" xfId="311"/>
    <cellStyle name="20% - Énfasis6 2 2 2" xfId="717"/>
    <cellStyle name="20% - Énfasis6 2 2 2 2" xfId="1529"/>
    <cellStyle name="20% - Énfasis6 2 2 2 2 2" xfId="3153"/>
    <cellStyle name="20% - Énfasis6 2 2 2 2 3" xfId="4777"/>
    <cellStyle name="20% - Énfasis6 2 2 2 2 4" xfId="5470"/>
    <cellStyle name="20% - Énfasis6 2 2 2 3" xfId="2341"/>
    <cellStyle name="20% - Énfasis6 2 2 2 4" xfId="3965"/>
    <cellStyle name="20% - Énfasis6 2 2 2 5" xfId="5469"/>
    <cellStyle name="20% - Énfasis6 2 2 3" xfId="1123"/>
    <cellStyle name="20% - Énfasis6 2 2 3 2" xfId="2747"/>
    <cellStyle name="20% - Énfasis6 2 2 3 3" xfId="4371"/>
    <cellStyle name="20% - Énfasis6 2 2 3 4" xfId="5471"/>
    <cellStyle name="20% - Énfasis6 2 2 4" xfId="1935"/>
    <cellStyle name="20% - Énfasis6 2 2 5" xfId="3559"/>
    <cellStyle name="20% - Énfasis6 2 2 6" xfId="5468"/>
    <cellStyle name="20% - Énfasis6 2 3" xfId="436"/>
    <cellStyle name="20% - Énfasis6 2 3 2" xfId="842"/>
    <cellStyle name="20% - Énfasis6 2 3 2 2" xfId="1654"/>
    <cellStyle name="20% - Énfasis6 2 3 2 2 2" xfId="3278"/>
    <cellStyle name="20% - Énfasis6 2 3 2 2 3" xfId="4902"/>
    <cellStyle name="20% - Énfasis6 2 3 2 2 4" xfId="5474"/>
    <cellStyle name="20% - Énfasis6 2 3 2 3" xfId="2466"/>
    <cellStyle name="20% - Énfasis6 2 3 2 4" xfId="4090"/>
    <cellStyle name="20% - Énfasis6 2 3 2 5" xfId="5473"/>
    <cellStyle name="20% - Énfasis6 2 3 3" xfId="1248"/>
    <cellStyle name="20% - Énfasis6 2 3 3 2" xfId="2872"/>
    <cellStyle name="20% - Énfasis6 2 3 3 3" xfId="4496"/>
    <cellStyle name="20% - Énfasis6 2 3 3 4" xfId="5475"/>
    <cellStyle name="20% - Énfasis6 2 3 4" xfId="2060"/>
    <cellStyle name="20% - Énfasis6 2 3 5" xfId="3684"/>
    <cellStyle name="20% - Énfasis6 2 3 6" xfId="5472"/>
    <cellStyle name="20% - Énfasis6 2 4" xfId="591"/>
    <cellStyle name="20% - Énfasis6 2 4 2" xfId="1403"/>
    <cellStyle name="20% - Énfasis6 2 4 2 2" xfId="3027"/>
    <cellStyle name="20% - Énfasis6 2 4 2 3" xfId="4651"/>
    <cellStyle name="20% - Énfasis6 2 4 2 4" xfId="5477"/>
    <cellStyle name="20% - Énfasis6 2 4 3" xfId="2215"/>
    <cellStyle name="20% - Énfasis6 2 4 4" xfId="3839"/>
    <cellStyle name="20% - Énfasis6 2 4 5" xfId="5476"/>
    <cellStyle name="20% - Énfasis6 2 5" xfId="997"/>
    <cellStyle name="20% - Énfasis6 2 5 2" xfId="2621"/>
    <cellStyle name="20% - Énfasis6 2 5 3" xfId="4245"/>
    <cellStyle name="20% - Énfasis6 2 5 4" xfId="5478"/>
    <cellStyle name="20% - Énfasis6 2 6" xfId="1809"/>
    <cellStyle name="20% - Énfasis6 2 7" xfId="3433"/>
    <cellStyle name="20% - Énfasis6 2 8" xfId="5467"/>
    <cellStyle name="20% - Énfasis6 2 9" xfId="6653"/>
    <cellStyle name="20% - Énfasis6 3" xfId="183"/>
    <cellStyle name="20% - Énfasis6 3 2" xfId="312"/>
    <cellStyle name="20% - Énfasis6 3 2 2" xfId="718"/>
    <cellStyle name="20% - Énfasis6 3 2 2 2" xfId="1530"/>
    <cellStyle name="20% - Énfasis6 3 2 2 2 2" xfId="3154"/>
    <cellStyle name="20% - Énfasis6 3 2 2 2 3" xfId="4778"/>
    <cellStyle name="20% - Énfasis6 3 2 2 2 4" xfId="5482"/>
    <cellStyle name="20% - Énfasis6 3 2 2 3" xfId="2342"/>
    <cellStyle name="20% - Énfasis6 3 2 2 4" xfId="3966"/>
    <cellStyle name="20% - Énfasis6 3 2 2 5" xfId="5481"/>
    <cellStyle name="20% - Énfasis6 3 2 3" xfId="1124"/>
    <cellStyle name="20% - Énfasis6 3 2 3 2" xfId="2748"/>
    <cellStyle name="20% - Énfasis6 3 2 3 3" xfId="4372"/>
    <cellStyle name="20% - Énfasis6 3 2 3 4" xfId="5483"/>
    <cellStyle name="20% - Énfasis6 3 2 4" xfId="1936"/>
    <cellStyle name="20% - Énfasis6 3 2 5" xfId="3560"/>
    <cellStyle name="20% - Énfasis6 3 2 6" xfId="5480"/>
    <cellStyle name="20% - Énfasis6 3 3" xfId="437"/>
    <cellStyle name="20% - Énfasis6 3 3 2" xfId="843"/>
    <cellStyle name="20% - Énfasis6 3 3 2 2" xfId="1655"/>
    <cellStyle name="20% - Énfasis6 3 3 2 2 2" xfId="3279"/>
    <cellStyle name="20% - Énfasis6 3 3 2 2 3" xfId="4903"/>
    <cellStyle name="20% - Énfasis6 3 3 2 2 4" xfId="5486"/>
    <cellStyle name="20% - Énfasis6 3 3 2 3" xfId="2467"/>
    <cellStyle name="20% - Énfasis6 3 3 2 4" xfId="4091"/>
    <cellStyle name="20% - Énfasis6 3 3 2 5" xfId="5485"/>
    <cellStyle name="20% - Énfasis6 3 3 3" xfId="1249"/>
    <cellStyle name="20% - Énfasis6 3 3 3 2" xfId="2873"/>
    <cellStyle name="20% - Énfasis6 3 3 3 3" xfId="4497"/>
    <cellStyle name="20% - Énfasis6 3 3 3 4" xfId="5487"/>
    <cellStyle name="20% - Énfasis6 3 3 4" xfId="2061"/>
    <cellStyle name="20% - Énfasis6 3 3 5" xfId="3685"/>
    <cellStyle name="20% - Énfasis6 3 3 6" xfId="5484"/>
    <cellStyle name="20% - Énfasis6 3 4" xfId="592"/>
    <cellStyle name="20% - Énfasis6 3 4 2" xfId="1404"/>
    <cellStyle name="20% - Énfasis6 3 4 2 2" xfId="3028"/>
    <cellStyle name="20% - Énfasis6 3 4 2 3" xfId="4652"/>
    <cellStyle name="20% - Énfasis6 3 4 2 4" xfId="5489"/>
    <cellStyle name="20% - Énfasis6 3 4 3" xfId="2216"/>
    <cellStyle name="20% - Énfasis6 3 4 4" xfId="3840"/>
    <cellStyle name="20% - Énfasis6 3 4 5" xfId="5488"/>
    <cellStyle name="20% - Énfasis6 3 5" xfId="998"/>
    <cellStyle name="20% - Énfasis6 3 5 2" xfId="2622"/>
    <cellStyle name="20% - Énfasis6 3 5 3" xfId="4246"/>
    <cellStyle name="20% - Énfasis6 3 5 4" xfId="5490"/>
    <cellStyle name="20% - Énfasis6 3 6" xfId="1810"/>
    <cellStyle name="20% - Énfasis6 3 7" xfId="3434"/>
    <cellStyle name="20% - Énfasis6 3 8" xfId="5479"/>
    <cellStyle name="20% - Énfasis6 3 9" xfId="6654"/>
    <cellStyle name="20% - Énfasis6 4" xfId="184"/>
    <cellStyle name="20% - Énfasis6 4 2" xfId="313"/>
    <cellStyle name="20% - Énfasis6 4 2 2" xfId="719"/>
    <cellStyle name="20% - Énfasis6 4 2 2 2" xfId="1531"/>
    <cellStyle name="20% - Énfasis6 4 2 2 2 2" xfId="3155"/>
    <cellStyle name="20% - Énfasis6 4 2 2 2 3" xfId="4779"/>
    <cellStyle name="20% - Énfasis6 4 2 2 2 4" xfId="5494"/>
    <cellStyle name="20% - Énfasis6 4 2 2 3" xfId="2343"/>
    <cellStyle name="20% - Énfasis6 4 2 2 4" xfId="3967"/>
    <cellStyle name="20% - Énfasis6 4 2 2 5" xfId="5493"/>
    <cellStyle name="20% - Énfasis6 4 2 3" xfId="1125"/>
    <cellStyle name="20% - Énfasis6 4 2 3 2" xfId="2749"/>
    <cellStyle name="20% - Énfasis6 4 2 3 3" xfId="4373"/>
    <cellStyle name="20% - Énfasis6 4 2 3 4" xfId="5495"/>
    <cellStyle name="20% - Énfasis6 4 2 4" xfId="1937"/>
    <cellStyle name="20% - Énfasis6 4 2 5" xfId="3561"/>
    <cellStyle name="20% - Énfasis6 4 2 6" xfId="5492"/>
    <cellStyle name="20% - Énfasis6 4 3" xfId="438"/>
    <cellStyle name="20% - Énfasis6 4 3 2" xfId="844"/>
    <cellStyle name="20% - Énfasis6 4 3 2 2" xfId="1656"/>
    <cellStyle name="20% - Énfasis6 4 3 2 2 2" xfId="3280"/>
    <cellStyle name="20% - Énfasis6 4 3 2 2 3" xfId="4904"/>
    <cellStyle name="20% - Énfasis6 4 3 2 2 4" xfId="5498"/>
    <cellStyle name="20% - Énfasis6 4 3 2 3" xfId="2468"/>
    <cellStyle name="20% - Énfasis6 4 3 2 4" xfId="4092"/>
    <cellStyle name="20% - Énfasis6 4 3 2 5" xfId="5497"/>
    <cellStyle name="20% - Énfasis6 4 3 3" xfId="1250"/>
    <cellStyle name="20% - Énfasis6 4 3 3 2" xfId="2874"/>
    <cellStyle name="20% - Énfasis6 4 3 3 3" xfId="4498"/>
    <cellStyle name="20% - Énfasis6 4 3 3 4" xfId="5499"/>
    <cellStyle name="20% - Énfasis6 4 3 4" xfId="2062"/>
    <cellStyle name="20% - Énfasis6 4 3 5" xfId="3686"/>
    <cellStyle name="20% - Énfasis6 4 3 6" xfId="5496"/>
    <cellStyle name="20% - Énfasis6 4 4" xfId="593"/>
    <cellStyle name="20% - Énfasis6 4 4 2" xfId="1405"/>
    <cellStyle name="20% - Énfasis6 4 4 2 2" xfId="3029"/>
    <cellStyle name="20% - Énfasis6 4 4 2 3" xfId="4653"/>
    <cellStyle name="20% - Énfasis6 4 4 2 4" xfId="5501"/>
    <cellStyle name="20% - Énfasis6 4 4 3" xfId="2217"/>
    <cellStyle name="20% - Énfasis6 4 4 4" xfId="3841"/>
    <cellStyle name="20% - Énfasis6 4 4 5" xfId="5500"/>
    <cellStyle name="20% - Énfasis6 4 5" xfId="999"/>
    <cellStyle name="20% - Énfasis6 4 5 2" xfId="2623"/>
    <cellStyle name="20% - Énfasis6 4 5 3" xfId="4247"/>
    <cellStyle name="20% - Énfasis6 4 5 4" xfId="5502"/>
    <cellStyle name="20% - Énfasis6 4 6" xfId="1811"/>
    <cellStyle name="20% - Énfasis6 4 7" xfId="3435"/>
    <cellStyle name="20% - Énfasis6 4 8" xfId="5491"/>
    <cellStyle name="20% - Énfasis6 4 9" xfId="6655"/>
    <cellStyle name="20% - Énfasis6 5" xfId="185"/>
    <cellStyle name="20% - Énfasis6 5 2" xfId="314"/>
    <cellStyle name="20% - Énfasis6 5 2 2" xfId="720"/>
    <cellStyle name="20% - Énfasis6 5 2 2 2" xfId="1532"/>
    <cellStyle name="20% - Énfasis6 5 2 2 2 2" xfId="3156"/>
    <cellStyle name="20% - Énfasis6 5 2 2 2 3" xfId="4780"/>
    <cellStyle name="20% - Énfasis6 5 2 2 2 4" xfId="5506"/>
    <cellStyle name="20% - Énfasis6 5 2 2 3" xfId="2344"/>
    <cellStyle name="20% - Énfasis6 5 2 2 4" xfId="3968"/>
    <cellStyle name="20% - Énfasis6 5 2 2 5" xfId="5505"/>
    <cellStyle name="20% - Énfasis6 5 2 3" xfId="1126"/>
    <cellStyle name="20% - Énfasis6 5 2 3 2" xfId="2750"/>
    <cellStyle name="20% - Énfasis6 5 2 3 3" xfId="4374"/>
    <cellStyle name="20% - Énfasis6 5 2 3 4" xfId="5507"/>
    <cellStyle name="20% - Énfasis6 5 2 4" xfId="1938"/>
    <cellStyle name="20% - Énfasis6 5 2 5" xfId="3562"/>
    <cellStyle name="20% - Énfasis6 5 2 6" xfId="5504"/>
    <cellStyle name="20% - Énfasis6 5 3" xfId="439"/>
    <cellStyle name="20% - Énfasis6 5 3 2" xfId="845"/>
    <cellStyle name="20% - Énfasis6 5 3 2 2" xfId="1657"/>
    <cellStyle name="20% - Énfasis6 5 3 2 2 2" xfId="3281"/>
    <cellStyle name="20% - Énfasis6 5 3 2 2 3" xfId="4905"/>
    <cellStyle name="20% - Énfasis6 5 3 2 2 4" xfId="5510"/>
    <cellStyle name="20% - Énfasis6 5 3 2 3" xfId="2469"/>
    <cellStyle name="20% - Énfasis6 5 3 2 4" xfId="4093"/>
    <cellStyle name="20% - Énfasis6 5 3 2 5" xfId="5509"/>
    <cellStyle name="20% - Énfasis6 5 3 3" xfId="1251"/>
    <cellStyle name="20% - Énfasis6 5 3 3 2" xfId="2875"/>
    <cellStyle name="20% - Énfasis6 5 3 3 3" xfId="4499"/>
    <cellStyle name="20% - Énfasis6 5 3 3 4" xfId="5511"/>
    <cellStyle name="20% - Énfasis6 5 3 4" xfId="2063"/>
    <cellStyle name="20% - Énfasis6 5 3 5" xfId="3687"/>
    <cellStyle name="20% - Énfasis6 5 3 6" xfId="5508"/>
    <cellStyle name="20% - Énfasis6 5 4" xfId="594"/>
    <cellStyle name="20% - Énfasis6 5 4 2" xfId="1406"/>
    <cellStyle name="20% - Énfasis6 5 4 2 2" xfId="3030"/>
    <cellStyle name="20% - Énfasis6 5 4 2 3" xfId="4654"/>
    <cellStyle name="20% - Énfasis6 5 4 2 4" xfId="5513"/>
    <cellStyle name="20% - Énfasis6 5 4 3" xfId="2218"/>
    <cellStyle name="20% - Énfasis6 5 4 4" xfId="3842"/>
    <cellStyle name="20% - Énfasis6 5 4 5" xfId="5512"/>
    <cellStyle name="20% - Énfasis6 5 5" xfId="1000"/>
    <cellStyle name="20% - Énfasis6 5 5 2" xfId="2624"/>
    <cellStyle name="20% - Énfasis6 5 5 3" xfId="4248"/>
    <cellStyle name="20% - Énfasis6 5 5 4" xfId="5514"/>
    <cellStyle name="20% - Énfasis6 5 6" xfId="1812"/>
    <cellStyle name="20% - Énfasis6 5 7" xfId="3436"/>
    <cellStyle name="20% - Énfasis6 5 8" xfId="5503"/>
    <cellStyle name="20% - Énfasis6 5 9" xfId="6656"/>
    <cellStyle name="20% - Énfasis6 6" xfId="186"/>
    <cellStyle name="20% - Énfasis6 6 2" xfId="315"/>
    <cellStyle name="20% - Énfasis6 6 2 2" xfId="721"/>
    <cellStyle name="20% - Énfasis6 6 2 2 2" xfId="1533"/>
    <cellStyle name="20% - Énfasis6 6 2 2 2 2" xfId="3157"/>
    <cellStyle name="20% - Énfasis6 6 2 2 2 3" xfId="4781"/>
    <cellStyle name="20% - Énfasis6 6 2 2 2 4" xfId="5518"/>
    <cellStyle name="20% - Énfasis6 6 2 2 3" xfId="2345"/>
    <cellStyle name="20% - Énfasis6 6 2 2 4" xfId="3969"/>
    <cellStyle name="20% - Énfasis6 6 2 2 5" xfId="5517"/>
    <cellStyle name="20% - Énfasis6 6 2 3" xfId="1127"/>
    <cellStyle name="20% - Énfasis6 6 2 3 2" xfId="2751"/>
    <cellStyle name="20% - Énfasis6 6 2 3 3" xfId="4375"/>
    <cellStyle name="20% - Énfasis6 6 2 3 4" xfId="5519"/>
    <cellStyle name="20% - Énfasis6 6 2 4" xfId="1939"/>
    <cellStyle name="20% - Énfasis6 6 2 5" xfId="3563"/>
    <cellStyle name="20% - Énfasis6 6 2 6" xfId="5516"/>
    <cellStyle name="20% - Énfasis6 6 3" xfId="440"/>
    <cellStyle name="20% - Énfasis6 6 3 2" xfId="846"/>
    <cellStyle name="20% - Énfasis6 6 3 2 2" xfId="1658"/>
    <cellStyle name="20% - Énfasis6 6 3 2 2 2" xfId="3282"/>
    <cellStyle name="20% - Énfasis6 6 3 2 2 3" xfId="4906"/>
    <cellStyle name="20% - Énfasis6 6 3 2 2 4" xfId="5522"/>
    <cellStyle name="20% - Énfasis6 6 3 2 3" xfId="2470"/>
    <cellStyle name="20% - Énfasis6 6 3 2 4" xfId="4094"/>
    <cellStyle name="20% - Énfasis6 6 3 2 5" xfId="5521"/>
    <cellStyle name="20% - Énfasis6 6 3 3" xfId="1252"/>
    <cellStyle name="20% - Énfasis6 6 3 3 2" xfId="2876"/>
    <cellStyle name="20% - Énfasis6 6 3 3 3" xfId="4500"/>
    <cellStyle name="20% - Énfasis6 6 3 3 4" xfId="5523"/>
    <cellStyle name="20% - Énfasis6 6 3 4" xfId="2064"/>
    <cellStyle name="20% - Énfasis6 6 3 5" xfId="3688"/>
    <cellStyle name="20% - Énfasis6 6 3 6" xfId="5520"/>
    <cellStyle name="20% - Énfasis6 6 4" xfId="595"/>
    <cellStyle name="20% - Énfasis6 6 4 2" xfId="1407"/>
    <cellStyle name="20% - Énfasis6 6 4 2 2" xfId="3031"/>
    <cellStyle name="20% - Énfasis6 6 4 2 3" xfId="4655"/>
    <cellStyle name="20% - Énfasis6 6 4 2 4" xfId="5525"/>
    <cellStyle name="20% - Énfasis6 6 4 3" xfId="2219"/>
    <cellStyle name="20% - Énfasis6 6 4 4" xfId="3843"/>
    <cellStyle name="20% - Énfasis6 6 4 5" xfId="5524"/>
    <cellStyle name="20% - Énfasis6 6 5" xfId="1001"/>
    <cellStyle name="20% - Énfasis6 6 5 2" xfId="2625"/>
    <cellStyle name="20% - Énfasis6 6 5 3" xfId="4249"/>
    <cellStyle name="20% - Énfasis6 6 5 4" xfId="5526"/>
    <cellStyle name="20% - Énfasis6 6 6" xfId="1813"/>
    <cellStyle name="20% - Énfasis6 6 7" xfId="3437"/>
    <cellStyle name="20% - Énfasis6 6 8" xfId="5515"/>
    <cellStyle name="20% - Énfasis6 6 9" xfId="6657"/>
    <cellStyle name="20% - Énfasis6 7" xfId="187"/>
    <cellStyle name="20% - Énfasis6 7 2" xfId="316"/>
    <cellStyle name="20% - Énfasis6 7 2 2" xfId="722"/>
    <cellStyle name="20% - Énfasis6 7 2 2 2" xfId="1534"/>
    <cellStyle name="20% - Énfasis6 7 2 2 2 2" xfId="3158"/>
    <cellStyle name="20% - Énfasis6 7 2 2 2 3" xfId="4782"/>
    <cellStyle name="20% - Énfasis6 7 2 2 2 4" xfId="5530"/>
    <cellStyle name="20% - Énfasis6 7 2 2 3" xfId="2346"/>
    <cellStyle name="20% - Énfasis6 7 2 2 4" xfId="3970"/>
    <cellStyle name="20% - Énfasis6 7 2 2 5" xfId="5529"/>
    <cellStyle name="20% - Énfasis6 7 2 3" xfId="1128"/>
    <cellStyle name="20% - Énfasis6 7 2 3 2" xfId="2752"/>
    <cellStyle name="20% - Énfasis6 7 2 3 3" xfId="4376"/>
    <cellStyle name="20% - Énfasis6 7 2 3 4" xfId="5531"/>
    <cellStyle name="20% - Énfasis6 7 2 4" xfId="1940"/>
    <cellStyle name="20% - Énfasis6 7 2 5" xfId="3564"/>
    <cellStyle name="20% - Énfasis6 7 2 6" xfId="5528"/>
    <cellStyle name="20% - Énfasis6 7 3" xfId="441"/>
    <cellStyle name="20% - Énfasis6 7 3 2" xfId="847"/>
    <cellStyle name="20% - Énfasis6 7 3 2 2" xfId="1659"/>
    <cellStyle name="20% - Énfasis6 7 3 2 2 2" xfId="3283"/>
    <cellStyle name="20% - Énfasis6 7 3 2 2 3" xfId="4907"/>
    <cellStyle name="20% - Énfasis6 7 3 2 2 4" xfId="5534"/>
    <cellStyle name="20% - Énfasis6 7 3 2 3" xfId="2471"/>
    <cellStyle name="20% - Énfasis6 7 3 2 4" xfId="4095"/>
    <cellStyle name="20% - Énfasis6 7 3 2 5" xfId="5533"/>
    <cellStyle name="20% - Énfasis6 7 3 3" xfId="1253"/>
    <cellStyle name="20% - Énfasis6 7 3 3 2" xfId="2877"/>
    <cellStyle name="20% - Énfasis6 7 3 3 3" xfId="4501"/>
    <cellStyle name="20% - Énfasis6 7 3 3 4" xfId="5535"/>
    <cellStyle name="20% - Énfasis6 7 3 4" xfId="2065"/>
    <cellStyle name="20% - Énfasis6 7 3 5" xfId="3689"/>
    <cellStyle name="20% - Énfasis6 7 3 6" xfId="5532"/>
    <cellStyle name="20% - Énfasis6 7 4" xfId="596"/>
    <cellStyle name="20% - Énfasis6 7 4 2" xfId="1408"/>
    <cellStyle name="20% - Énfasis6 7 4 2 2" xfId="3032"/>
    <cellStyle name="20% - Énfasis6 7 4 2 3" xfId="4656"/>
    <cellStyle name="20% - Énfasis6 7 4 2 4" xfId="5537"/>
    <cellStyle name="20% - Énfasis6 7 4 3" xfId="2220"/>
    <cellStyle name="20% - Énfasis6 7 4 4" xfId="3844"/>
    <cellStyle name="20% - Énfasis6 7 4 5" xfId="5536"/>
    <cellStyle name="20% - Énfasis6 7 5" xfId="1002"/>
    <cellStyle name="20% - Énfasis6 7 5 2" xfId="2626"/>
    <cellStyle name="20% - Énfasis6 7 5 3" xfId="4250"/>
    <cellStyle name="20% - Énfasis6 7 5 4" xfId="5538"/>
    <cellStyle name="20% - Énfasis6 7 6" xfId="1814"/>
    <cellStyle name="20% - Énfasis6 7 7" xfId="3438"/>
    <cellStyle name="20% - Énfasis6 7 8" xfId="5527"/>
    <cellStyle name="20% - Énfasis6 7 9" xfId="6658"/>
    <cellStyle name="20% - Énfasis6 8" xfId="188"/>
    <cellStyle name="20% - Énfasis6 8 2" xfId="317"/>
    <cellStyle name="20% - Énfasis6 8 2 2" xfId="723"/>
    <cellStyle name="20% - Énfasis6 8 2 2 2" xfId="1535"/>
    <cellStyle name="20% - Énfasis6 8 2 2 2 2" xfId="3159"/>
    <cellStyle name="20% - Énfasis6 8 2 2 2 3" xfId="4783"/>
    <cellStyle name="20% - Énfasis6 8 2 2 2 4" xfId="5542"/>
    <cellStyle name="20% - Énfasis6 8 2 2 3" xfId="2347"/>
    <cellStyle name="20% - Énfasis6 8 2 2 4" xfId="3971"/>
    <cellStyle name="20% - Énfasis6 8 2 2 5" xfId="5541"/>
    <cellStyle name="20% - Énfasis6 8 2 3" xfId="1129"/>
    <cellStyle name="20% - Énfasis6 8 2 3 2" xfId="2753"/>
    <cellStyle name="20% - Énfasis6 8 2 3 3" xfId="4377"/>
    <cellStyle name="20% - Énfasis6 8 2 3 4" xfId="5543"/>
    <cellStyle name="20% - Énfasis6 8 2 4" xfId="1941"/>
    <cellStyle name="20% - Énfasis6 8 2 5" xfId="3565"/>
    <cellStyle name="20% - Énfasis6 8 2 6" xfId="5540"/>
    <cellStyle name="20% - Énfasis6 8 3" xfId="442"/>
    <cellStyle name="20% - Énfasis6 8 3 2" xfId="848"/>
    <cellStyle name="20% - Énfasis6 8 3 2 2" xfId="1660"/>
    <cellStyle name="20% - Énfasis6 8 3 2 2 2" xfId="3284"/>
    <cellStyle name="20% - Énfasis6 8 3 2 2 3" xfId="4908"/>
    <cellStyle name="20% - Énfasis6 8 3 2 2 4" xfId="5546"/>
    <cellStyle name="20% - Énfasis6 8 3 2 3" xfId="2472"/>
    <cellStyle name="20% - Énfasis6 8 3 2 4" xfId="4096"/>
    <cellStyle name="20% - Énfasis6 8 3 2 5" xfId="5545"/>
    <cellStyle name="20% - Énfasis6 8 3 3" xfId="1254"/>
    <cellStyle name="20% - Énfasis6 8 3 3 2" xfId="2878"/>
    <cellStyle name="20% - Énfasis6 8 3 3 3" xfId="4502"/>
    <cellStyle name="20% - Énfasis6 8 3 3 4" xfId="5547"/>
    <cellStyle name="20% - Énfasis6 8 3 4" xfId="2066"/>
    <cellStyle name="20% - Énfasis6 8 3 5" xfId="3690"/>
    <cellStyle name="20% - Énfasis6 8 3 6" xfId="5544"/>
    <cellStyle name="20% - Énfasis6 8 4" xfId="597"/>
    <cellStyle name="20% - Énfasis6 8 4 2" xfId="1409"/>
    <cellStyle name="20% - Énfasis6 8 4 2 2" xfId="3033"/>
    <cellStyle name="20% - Énfasis6 8 4 2 3" xfId="4657"/>
    <cellStyle name="20% - Énfasis6 8 4 2 4" xfId="5549"/>
    <cellStyle name="20% - Énfasis6 8 4 3" xfId="2221"/>
    <cellStyle name="20% - Énfasis6 8 4 4" xfId="3845"/>
    <cellStyle name="20% - Énfasis6 8 4 5" xfId="5548"/>
    <cellStyle name="20% - Énfasis6 8 5" xfId="1003"/>
    <cellStyle name="20% - Énfasis6 8 5 2" xfId="2627"/>
    <cellStyle name="20% - Énfasis6 8 5 3" xfId="4251"/>
    <cellStyle name="20% - Énfasis6 8 5 4" xfId="5550"/>
    <cellStyle name="20% - Énfasis6 8 6" xfId="1815"/>
    <cellStyle name="20% - Énfasis6 8 7" xfId="3439"/>
    <cellStyle name="20% - Énfasis6 8 8" xfId="5539"/>
    <cellStyle name="20% - Énfasis6 8 9" xfId="6659"/>
    <cellStyle name="20% - Énfasis6 9" xfId="273"/>
    <cellStyle name="20% - Énfasis6 9 2" xfId="680"/>
    <cellStyle name="20% - Énfasis6 9 2 2" xfId="1492"/>
    <cellStyle name="20% - Énfasis6 9 2 2 2" xfId="3116"/>
    <cellStyle name="20% - Énfasis6 9 2 2 3" xfId="4740"/>
    <cellStyle name="20% - Énfasis6 9 2 2 4" xfId="5553"/>
    <cellStyle name="20% - Énfasis6 9 2 3" xfId="2304"/>
    <cellStyle name="20% - Énfasis6 9 2 4" xfId="3928"/>
    <cellStyle name="20% - Énfasis6 9 2 5" xfId="5552"/>
    <cellStyle name="20% - Énfasis6 9 3" xfId="1086"/>
    <cellStyle name="20% - Énfasis6 9 3 2" xfId="2710"/>
    <cellStyle name="20% - Énfasis6 9 3 3" xfId="4334"/>
    <cellStyle name="20% - Énfasis6 9 3 4" xfId="5554"/>
    <cellStyle name="20% - Énfasis6 9 4" xfId="1898"/>
    <cellStyle name="20% - Énfasis6 9 5" xfId="3522"/>
    <cellStyle name="20% - Énfasis6 9 6" xfId="5551"/>
    <cellStyle name="40% - Énfasis1" xfId="97" builtinId="31" customBuiltin="1"/>
    <cellStyle name="40% - Énfasis1 10" xfId="390"/>
    <cellStyle name="40% - Énfasis1 10 2" xfId="796"/>
    <cellStyle name="40% - Énfasis1 10 2 2" xfId="1608"/>
    <cellStyle name="40% - Énfasis1 10 2 2 2" xfId="3232"/>
    <cellStyle name="40% - Énfasis1 10 2 2 3" xfId="4856"/>
    <cellStyle name="40% - Énfasis1 10 2 2 4" xfId="5557"/>
    <cellStyle name="40% - Énfasis1 10 2 3" xfId="2420"/>
    <cellStyle name="40% - Énfasis1 10 2 4" xfId="4044"/>
    <cellStyle name="40% - Énfasis1 10 2 5" xfId="5556"/>
    <cellStyle name="40% - Énfasis1 10 3" xfId="1202"/>
    <cellStyle name="40% - Énfasis1 10 3 2" xfId="2826"/>
    <cellStyle name="40% - Énfasis1 10 3 3" xfId="4450"/>
    <cellStyle name="40% - Énfasis1 10 3 4" xfId="5558"/>
    <cellStyle name="40% - Énfasis1 10 4" xfId="2014"/>
    <cellStyle name="40% - Énfasis1 10 5" xfId="3638"/>
    <cellStyle name="40% - Énfasis1 10 6" xfId="5555"/>
    <cellStyle name="40% - Énfasis1 11" xfId="529"/>
    <cellStyle name="40% - Énfasis1 11 2" xfId="1341"/>
    <cellStyle name="40% - Énfasis1 11 2 2" xfId="2965"/>
    <cellStyle name="40% - Énfasis1 11 2 3" xfId="4589"/>
    <cellStyle name="40% - Énfasis1 11 2 4" xfId="5560"/>
    <cellStyle name="40% - Énfasis1 11 3" xfId="2153"/>
    <cellStyle name="40% - Énfasis1 11 4" xfId="3777"/>
    <cellStyle name="40% - Énfasis1 11 5" xfId="5559"/>
    <cellStyle name="40% - Énfasis1 12" xfId="935"/>
    <cellStyle name="40% - Énfasis1 12 2" xfId="2559"/>
    <cellStyle name="40% - Énfasis1 12 3" xfId="4183"/>
    <cellStyle name="40% - Énfasis1 12 4" xfId="5561"/>
    <cellStyle name="40% - Énfasis1 13" xfId="1747"/>
    <cellStyle name="40% - Énfasis1 14" xfId="3371"/>
    <cellStyle name="40% - Énfasis1 15" xfId="6607"/>
    <cellStyle name="40% - Énfasis1 2" xfId="189"/>
    <cellStyle name="40% - Énfasis1 2 2" xfId="318"/>
    <cellStyle name="40% - Énfasis1 2 2 2" xfId="724"/>
    <cellStyle name="40% - Énfasis1 2 2 2 2" xfId="1536"/>
    <cellStyle name="40% - Énfasis1 2 2 2 2 2" xfId="3160"/>
    <cellStyle name="40% - Énfasis1 2 2 2 2 3" xfId="4784"/>
    <cellStyle name="40% - Énfasis1 2 2 2 2 4" xfId="5565"/>
    <cellStyle name="40% - Énfasis1 2 2 2 3" xfId="2348"/>
    <cellStyle name="40% - Énfasis1 2 2 2 4" xfId="3972"/>
    <cellStyle name="40% - Énfasis1 2 2 2 5" xfId="5564"/>
    <cellStyle name="40% - Énfasis1 2 2 3" xfId="1130"/>
    <cellStyle name="40% - Énfasis1 2 2 3 2" xfId="2754"/>
    <cellStyle name="40% - Énfasis1 2 2 3 3" xfId="4378"/>
    <cellStyle name="40% - Énfasis1 2 2 3 4" xfId="5566"/>
    <cellStyle name="40% - Énfasis1 2 2 4" xfId="1942"/>
    <cellStyle name="40% - Énfasis1 2 2 5" xfId="3566"/>
    <cellStyle name="40% - Énfasis1 2 2 6" xfId="5563"/>
    <cellStyle name="40% - Énfasis1 2 3" xfId="443"/>
    <cellStyle name="40% - Énfasis1 2 3 2" xfId="849"/>
    <cellStyle name="40% - Énfasis1 2 3 2 2" xfId="1661"/>
    <cellStyle name="40% - Énfasis1 2 3 2 2 2" xfId="3285"/>
    <cellStyle name="40% - Énfasis1 2 3 2 2 3" xfId="4909"/>
    <cellStyle name="40% - Énfasis1 2 3 2 2 4" xfId="5569"/>
    <cellStyle name="40% - Énfasis1 2 3 2 3" xfId="2473"/>
    <cellStyle name="40% - Énfasis1 2 3 2 4" xfId="4097"/>
    <cellStyle name="40% - Énfasis1 2 3 2 5" xfId="5568"/>
    <cellStyle name="40% - Énfasis1 2 3 3" xfId="1255"/>
    <cellStyle name="40% - Énfasis1 2 3 3 2" xfId="2879"/>
    <cellStyle name="40% - Énfasis1 2 3 3 3" xfId="4503"/>
    <cellStyle name="40% - Énfasis1 2 3 3 4" xfId="5570"/>
    <cellStyle name="40% - Énfasis1 2 3 4" xfId="2067"/>
    <cellStyle name="40% - Énfasis1 2 3 5" xfId="3691"/>
    <cellStyle name="40% - Énfasis1 2 3 6" xfId="5567"/>
    <cellStyle name="40% - Énfasis1 2 4" xfId="598"/>
    <cellStyle name="40% - Énfasis1 2 4 2" xfId="1410"/>
    <cellStyle name="40% - Énfasis1 2 4 2 2" xfId="3034"/>
    <cellStyle name="40% - Énfasis1 2 4 2 3" xfId="4658"/>
    <cellStyle name="40% - Énfasis1 2 4 2 4" xfId="5572"/>
    <cellStyle name="40% - Énfasis1 2 4 3" xfId="2222"/>
    <cellStyle name="40% - Énfasis1 2 4 4" xfId="3846"/>
    <cellStyle name="40% - Énfasis1 2 4 5" xfId="5571"/>
    <cellStyle name="40% - Énfasis1 2 5" xfId="1004"/>
    <cellStyle name="40% - Énfasis1 2 5 2" xfId="2628"/>
    <cellStyle name="40% - Énfasis1 2 5 3" xfId="4252"/>
    <cellStyle name="40% - Énfasis1 2 5 4" xfId="5573"/>
    <cellStyle name="40% - Énfasis1 2 6" xfId="1816"/>
    <cellStyle name="40% - Énfasis1 2 7" xfId="3440"/>
    <cellStyle name="40% - Énfasis1 2 8" xfId="5562"/>
    <cellStyle name="40% - Énfasis1 2 9" xfId="6660"/>
    <cellStyle name="40% - Énfasis1 3" xfId="190"/>
    <cellStyle name="40% - Énfasis1 3 2" xfId="319"/>
    <cellStyle name="40% - Énfasis1 3 2 2" xfId="725"/>
    <cellStyle name="40% - Énfasis1 3 2 2 2" xfId="1537"/>
    <cellStyle name="40% - Énfasis1 3 2 2 2 2" xfId="3161"/>
    <cellStyle name="40% - Énfasis1 3 2 2 2 3" xfId="4785"/>
    <cellStyle name="40% - Énfasis1 3 2 2 2 4" xfId="5577"/>
    <cellStyle name="40% - Énfasis1 3 2 2 3" xfId="2349"/>
    <cellStyle name="40% - Énfasis1 3 2 2 4" xfId="3973"/>
    <cellStyle name="40% - Énfasis1 3 2 2 5" xfId="5576"/>
    <cellStyle name="40% - Énfasis1 3 2 3" xfId="1131"/>
    <cellStyle name="40% - Énfasis1 3 2 3 2" xfId="2755"/>
    <cellStyle name="40% - Énfasis1 3 2 3 3" xfId="4379"/>
    <cellStyle name="40% - Énfasis1 3 2 3 4" xfId="5578"/>
    <cellStyle name="40% - Énfasis1 3 2 4" xfId="1943"/>
    <cellStyle name="40% - Énfasis1 3 2 5" xfId="3567"/>
    <cellStyle name="40% - Énfasis1 3 2 6" xfId="5575"/>
    <cellStyle name="40% - Énfasis1 3 3" xfId="444"/>
    <cellStyle name="40% - Énfasis1 3 3 2" xfId="850"/>
    <cellStyle name="40% - Énfasis1 3 3 2 2" xfId="1662"/>
    <cellStyle name="40% - Énfasis1 3 3 2 2 2" xfId="3286"/>
    <cellStyle name="40% - Énfasis1 3 3 2 2 3" xfId="4910"/>
    <cellStyle name="40% - Énfasis1 3 3 2 2 4" xfId="5581"/>
    <cellStyle name="40% - Énfasis1 3 3 2 3" xfId="2474"/>
    <cellStyle name="40% - Énfasis1 3 3 2 4" xfId="4098"/>
    <cellStyle name="40% - Énfasis1 3 3 2 5" xfId="5580"/>
    <cellStyle name="40% - Énfasis1 3 3 3" xfId="1256"/>
    <cellStyle name="40% - Énfasis1 3 3 3 2" xfId="2880"/>
    <cellStyle name="40% - Énfasis1 3 3 3 3" xfId="4504"/>
    <cellStyle name="40% - Énfasis1 3 3 3 4" xfId="5582"/>
    <cellStyle name="40% - Énfasis1 3 3 4" xfId="2068"/>
    <cellStyle name="40% - Énfasis1 3 3 5" xfId="3692"/>
    <cellStyle name="40% - Énfasis1 3 3 6" xfId="5579"/>
    <cellStyle name="40% - Énfasis1 3 4" xfId="599"/>
    <cellStyle name="40% - Énfasis1 3 4 2" xfId="1411"/>
    <cellStyle name="40% - Énfasis1 3 4 2 2" xfId="3035"/>
    <cellStyle name="40% - Énfasis1 3 4 2 3" xfId="4659"/>
    <cellStyle name="40% - Énfasis1 3 4 2 4" xfId="5584"/>
    <cellStyle name="40% - Énfasis1 3 4 3" xfId="2223"/>
    <cellStyle name="40% - Énfasis1 3 4 4" xfId="3847"/>
    <cellStyle name="40% - Énfasis1 3 4 5" xfId="5583"/>
    <cellStyle name="40% - Énfasis1 3 5" xfId="1005"/>
    <cellStyle name="40% - Énfasis1 3 5 2" xfId="2629"/>
    <cellStyle name="40% - Énfasis1 3 5 3" xfId="4253"/>
    <cellStyle name="40% - Énfasis1 3 5 4" xfId="5585"/>
    <cellStyle name="40% - Énfasis1 3 6" xfId="1817"/>
    <cellStyle name="40% - Énfasis1 3 7" xfId="3441"/>
    <cellStyle name="40% - Énfasis1 3 8" xfId="5574"/>
    <cellStyle name="40% - Énfasis1 3 9" xfId="6661"/>
    <cellStyle name="40% - Énfasis1 4" xfId="191"/>
    <cellStyle name="40% - Énfasis1 4 2" xfId="320"/>
    <cellStyle name="40% - Énfasis1 4 2 2" xfId="726"/>
    <cellStyle name="40% - Énfasis1 4 2 2 2" xfId="1538"/>
    <cellStyle name="40% - Énfasis1 4 2 2 2 2" xfId="3162"/>
    <cellStyle name="40% - Énfasis1 4 2 2 2 3" xfId="4786"/>
    <cellStyle name="40% - Énfasis1 4 2 2 2 4" xfId="5589"/>
    <cellStyle name="40% - Énfasis1 4 2 2 3" xfId="2350"/>
    <cellStyle name="40% - Énfasis1 4 2 2 4" xfId="3974"/>
    <cellStyle name="40% - Énfasis1 4 2 2 5" xfId="5588"/>
    <cellStyle name="40% - Énfasis1 4 2 3" xfId="1132"/>
    <cellStyle name="40% - Énfasis1 4 2 3 2" xfId="2756"/>
    <cellStyle name="40% - Énfasis1 4 2 3 3" xfId="4380"/>
    <cellStyle name="40% - Énfasis1 4 2 3 4" xfId="5590"/>
    <cellStyle name="40% - Énfasis1 4 2 4" xfId="1944"/>
    <cellStyle name="40% - Énfasis1 4 2 5" xfId="3568"/>
    <cellStyle name="40% - Énfasis1 4 2 6" xfId="5587"/>
    <cellStyle name="40% - Énfasis1 4 3" xfId="445"/>
    <cellStyle name="40% - Énfasis1 4 3 2" xfId="851"/>
    <cellStyle name="40% - Énfasis1 4 3 2 2" xfId="1663"/>
    <cellStyle name="40% - Énfasis1 4 3 2 2 2" xfId="3287"/>
    <cellStyle name="40% - Énfasis1 4 3 2 2 3" xfId="4911"/>
    <cellStyle name="40% - Énfasis1 4 3 2 2 4" xfId="5593"/>
    <cellStyle name="40% - Énfasis1 4 3 2 3" xfId="2475"/>
    <cellStyle name="40% - Énfasis1 4 3 2 4" xfId="4099"/>
    <cellStyle name="40% - Énfasis1 4 3 2 5" xfId="5592"/>
    <cellStyle name="40% - Énfasis1 4 3 3" xfId="1257"/>
    <cellStyle name="40% - Énfasis1 4 3 3 2" xfId="2881"/>
    <cellStyle name="40% - Énfasis1 4 3 3 3" xfId="4505"/>
    <cellStyle name="40% - Énfasis1 4 3 3 4" xfId="5594"/>
    <cellStyle name="40% - Énfasis1 4 3 4" xfId="2069"/>
    <cellStyle name="40% - Énfasis1 4 3 5" xfId="3693"/>
    <cellStyle name="40% - Énfasis1 4 3 6" xfId="5591"/>
    <cellStyle name="40% - Énfasis1 4 4" xfId="600"/>
    <cellStyle name="40% - Énfasis1 4 4 2" xfId="1412"/>
    <cellStyle name="40% - Énfasis1 4 4 2 2" xfId="3036"/>
    <cellStyle name="40% - Énfasis1 4 4 2 3" xfId="4660"/>
    <cellStyle name="40% - Énfasis1 4 4 2 4" xfId="5596"/>
    <cellStyle name="40% - Énfasis1 4 4 3" xfId="2224"/>
    <cellStyle name="40% - Énfasis1 4 4 4" xfId="3848"/>
    <cellStyle name="40% - Énfasis1 4 4 5" xfId="5595"/>
    <cellStyle name="40% - Énfasis1 4 5" xfId="1006"/>
    <cellStyle name="40% - Énfasis1 4 5 2" xfId="2630"/>
    <cellStyle name="40% - Énfasis1 4 5 3" xfId="4254"/>
    <cellStyle name="40% - Énfasis1 4 5 4" xfId="5597"/>
    <cellStyle name="40% - Énfasis1 4 6" xfId="1818"/>
    <cellStyle name="40% - Énfasis1 4 7" xfId="3442"/>
    <cellStyle name="40% - Énfasis1 4 8" xfId="5586"/>
    <cellStyle name="40% - Énfasis1 4 9" xfId="6662"/>
    <cellStyle name="40% - Énfasis1 5" xfId="192"/>
    <cellStyle name="40% - Énfasis1 5 2" xfId="321"/>
    <cellStyle name="40% - Énfasis1 5 2 2" xfId="727"/>
    <cellStyle name="40% - Énfasis1 5 2 2 2" xfId="1539"/>
    <cellStyle name="40% - Énfasis1 5 2 2 2 2" xfId="3163"/>
    <cellStyle name="40% - Énfasis1 5 2 2 2 3" xfId="4787"/>
    <cellStyle name="40% - Énfasis1 5 2 2 2 4" xfId="5601"/>
    <cellStyle name="40% - Énfasis1 5 2 2 3" xfId="2351"/>
    <cellStyle name="40% - Énfasis1 5 2 2 4" xfId="3975"/>
    <cellStyle name="40% - Énfasis1 5 2 2 5" xfId="5600"/>
    <cellStyle name="40% - Énfasis1 5 2 3" xfId="1133"/>
    <cellStyle name="40% - Énfasis1 5 2 3 2" xfId="2757"/>
    <cellStyle name="40% - Énfasis1 5 2 3 3" xfId="4381"/>
    <cellStyle name="40% - Énfasis1 5 2 3 4" xfId="5602"/>
    <cellStyle name="40% - Énfasis1 5 2 4" xfId="1945"/>
    <cellStyle name="40% - Énfasis1 5 2 5" xfId="3569"/>
    <cellStyle name="40% - Énfasis1 5 2 6" xfId="5599"/>
    <cellStyle name="40% - Énfasis1 5 3" xfId="446"/>
    <cellStyle name="40% - Énfasis1 5 3 2" xfId="852"/>
    <cellStyle name="40% - Énfasis1 5 3 2 2" xfId="1664"/>
    <cellStyle name="40% - Énfasis1 5 3 2 2 2" xfId="3288"/>
    <cellStyle name="40% - Énfasis1 5 3 2 2 3" xfId="4912"/>
    <cellStyle name="40% - Énfasis1 5 3 2 2 4" xfId="5605"/>
    <cellStyle name="40% - Énfasis1 5 3 2 3" xfId="2476"/>
    <cellStyle name="40% - Énfasis1 5 3 2 4" xfId="4100"/>
    <cellStyle name="40% - Énfasis1 5 3 2 5" xfId="5604"/>
    <cellStyle name="40% - Énfasis1 5 3 3" xfId="1258"/>
    <cellStyle name="40% - Énfasis1 5 3 3 2" xfId="2882"/>
    <cellStyle name="40% - Énfasis1 5 3 3 3" xfId="4506"/>
    <cellStyle name="40% - Énfasis1 5 3 3 4" xfId="5606"/>
    <cellStyle name="40% - Énfasis1 5 3 4" xfId="2070"/>
    <cellStyle name="40% - Énfasis1 5 3 5" xfId="3694"/>
    <cellStyle name="40% - Énfasis1 5 3 6" xfId="5603"/>
    <cellStyle name="40% - Énfasis1 5 4" xfId="601"/>
    <cellStyle name="40% - Énfasis1 5 4 2" xfId="1413"/>
    <cellStyle name="40% - Énfasis1 5 4 2 2" xfId="3037"/>
    <cellStyle name="40% - Énfasis1 5 4 2 3" xfId="4661"/>
    <cellStyle name="40% - Énfasis1 5 4 2 4" xfId="5608"/>
    <cellStyle name="40% - Énfasis1 5 4 3" xfId="2225"/>
    <cellStyle name="40% - Énfasis1 5 4 4" xfId="3849"/>
    <cellStyle name="40% - Énfasis1 5 4 5" xfId="5607"/>
    <cellStyle name="40% - Énfasis1 5 5" xfId="1007"/>
    <cellStyle name="40% - Énfasis1 5 5 2" xfId="2631"/>
    <cellStyle name="40% - Énfasis1 5 5 3" xfId="4255"/>
    <cellStyle name="40% - Énfasis1 5 5 4" xfId="5609"/>
    <cellStyle name="40% - Énfasis1 5 6" xfId="1819"/>
    <cellStyle name="40% - Énfasis1 5 7" xfId="3443"/>
    <cellStyle name="40% - Énfasis1 5 8" xfId="5598"/>
    <cellStyle name="40% - Énfasis1 5 9" xfId="6663"/>
    <cellStyle name="40% - Énfasis1 6" xfId="193"/>
    <cellStyle name="40% - Énfasis1 6 2" xfId="322"/>
    <cellStyle name="40% - Énfasis1 6 2 2" xfId="728"/>
    <cellStyle name="40% - Énfasis1 6 2 2 2" xfId="1540"/>
    <cellStyle name="40% - Énfasis1 6 2 2 2 2" xfId="3164"/>
    <cellStyle name="40% - Énfasis1 6 2 2 2 3" xfId="4788"/>
    <cellStyle name="40% - Énfasis1 6 2 2 2 4" xfId="5613"/>
    <cellStyle name="40% - Énfasis1 6 2 2 3" xfId="2352"/>
    <cellStyle name="40% - Énfasis1 6 2 2 4" xfId="3976"/>
    <cellStyle name="40% - Énfasis1 6 2 2 5" xfId="5612"/>
    <cellStyle name="40% - Énfasis1 6 2 3" xfId="1134"/>
    <cellStyle name="40% - Énfasis1 6 2 3 2" xfId="2758"/>
    <cellStyle name="40% - Énfasis1 6 2 3 3" xfId="4382"/>
    <cellStyle name="40% - Énfasis1 6 2 3 4" xfId="5614"/>
    <cellStyle name="40% - Énfasis1 6 2 4" xfId="1946"/>
    <cellStyle name="40% - Énfasis1 6 2 5" xfId="3570"/>
    <cellStyle name="40% - Énfasis1 6 2 6" xfId="5611"/>
    <cellStyle name="40% - Énfasis1 6 3" xfId="447"/>
    <cellStyle name="40% - Énfasis1 6 3 2" xfId="853"/>
    <cellStyle name="40% - Énfasis1 6 3 2 2" xfId="1665"/>
    <cellStyle name="40% - Énfasis1 6 3 2 2 2" xfId="3289"/>
    <cellStyle name="40% - Énfasis1 6 3 2 2 3" xfId="4913"/>
    <cellStyle name="40% - Énfasis1 6 3 2 2 4" xfId="5617"/>
    <cellStyle name="40% - Énfasis1 6 3 2 3" xfId="2477"/>
    <cellStyle name="40% - Énfasis1 6 3 2 4" xfId="4101"/>
    <cellStyle name="40% - Énfasis1 6 3 2 5" xfId="5616"/>
    <cellStyle name="40% - Énfasis1 6 3 3" xfId="1259"/>
    <cellStyle name="40% - Énfasis1 6 3 3 2" xfId="2883"/>
    <cellStyle name="40% - Énfasis1 6 3 3 3" xfId="4507"/>
    <cellStyle name="40% - Énfasis1 6 3 3 4" xfId="5618"/>
    <cellStyle name="40% - Énfasis1 6 3 4" xfId="2071"/>
    <cellStyle name="40% - Énfasis1 6 3 5" xfId="3695"/>
    <cellStyle name="40% - Énfasis1 6 3 6" xfId="5615"/>
    <cellStyle name="40% - Énfasis1 6 4" xfId="602"/>
    <cellStyle name="40% - Énfasis1 6 4 2" xfId="1414"/>
    <cellStyle name="40% - Énfasis1 6 4 2 2" xfId="3038"/>
    <cellStyle name="40% - Énfasis1 6 4 2 3" xfId="4662"/>
    <cellStyle name="40% - Énfasis1 6 4 2 4" xfId="5620"/>
    <cellStyle name="40% - Énfasis1 6 4 3" xfId="2226"/>
    <cellStyle name="40% - Énfasis1 6 4 4" xfId="3850"/>
    <cellStyle name="40% - Énfasis1 6 4 5" xfId="5619"/>
    <cellStyle name="40% - Énfasis1 6 5" xfId="1008"/>
    <cellStyle name="40% - Énfasis1 6 5 2" xfId="2632"/>
    <cellStyle name="40% - Énfasis1 6 5 3" xfId="4256"/>
    <cellStyle name="40% - Énfasis1 6 5 4" xfId="5621"/>
    <cellStyle name="40% - Énfasis1 6 6" xfId="1820"/>
    <cellStyle name="40% - Énfasis1 6 7" xfId="3444"/>
    <cellStyle name="40% - Énfasis1 6 8" xfId="5610"/>
    <cellStyle name="40% - Énfasis1 6 9" xfId="6664"/>
    <cellStyle name="40% - Énfasis1 7" xfId="194"/>
    <cellStyle name="40% - Énfasis1 7 2" xfId="323"/>
    <cellStyle name="40% - Énfasis1 7 2 2" xfId="729"/>
    <cellStyle name="40% - Énfasis1 7 2 2 2" xfId="1541"/>
    <cellStyle name="40% - Énfasis1 7 2 2 2 2" xfId="3165"/>
    <cellStyle name="40% - Énfasis1 7 2 2 2 3" xfId="4789"/>
    <cellStyle name="40% - Énfasis1 7 2 2 2 4" xfId="5625"/>
    <cellStyle name="40% - Énfasis1 7 2 2 3" xfId="2353"/>
    <cellStyle name="40% - Énfasis1 7 2 2 4" xfId="3977"/>
    <cellStyle name="40% - Énfasis1 7 2 2 5" xfId="5624"/>
    <cellStyle name="40% - Énfasis1 7 2 3" xfId="1135"/>
    <cellStyle name="40% - Énfasis1 7 2 3 2" xfId="2759"/>
    <cellStyle name="40% - Énfasis1 7 2 3 3" xfId="4383"/>
    <cellStyle name="40% - Énfasis1 7 2 3 4" xfId="5626"/>
    <cellStyle name="40% - Énfasis1 7 2 4" xfId="1947"/>
    <cellStyle name="40% - Énfasis1 7 2 5" xfId="3571"/>
    <cellStyle name="40% - Énfasis1 7 2 6" xfId="5623"/>
    <cellStyle name="40% - Énfasis1 7 3" xfId="448"/>
    <cellStyle name="40% - Énfasis1 7 3 2" xfId="854"/>
    <cellStyle name="40% - Énfasis1 7 3 2 2" xfId="1666"/>
    <cellStyle name="40% - Énfasis1 7 3 2 2 2" xfId="3290"/>
    <cellStyle name="40% - Énfasis1 7 3 2 2 3" xfId="4914"/>
    <cellStyle name="40% - Énfasis1 7 3 2 2 4" xfId="5629"/>
    <cellStyle name="40% - Énfasis1 7 3 2 3" xfId="2478"/>
    <cellStyle name="40% - Énfasis1 7 3 2 4" xfId="4102"/>
    <cellStyle name="40% - Énfasis1 7 3 2 5" xfId="5628"/>
    <cellStyle name="40% - Énfasis1 7 3 3" xfId="1260"/>
    <cellStyle name="40% - Énfasis1 7 3 3 2" xfId="2884"/>
    <cellStyle name="40% - Énfasis1 7 3 3 3" xfId="4508"/>
    <cellStyle name="40% - Énfasis1 7 3 3 4" xfId="5630"/>
    <cellStyle name="40% - Énfasis1 7 3 4" xfId="2072"/>
    <cellStyle name="40% - Énfasis1 7 3 5" xfId="3696"/>
    <cellStyle name="40% - Énfasis1 7 3 6" xfId="5627"/>
    <cellStyle name="40% - Énfasis1 7 4" xfId="603"/>
    <cellStyle name="40% - Énfasis1 7 4 2" xfId="1415"/>
    <cellStyle name="40% - Énfasis1 7 4 2 2" xfId="3039"/>
    <cellStyle name="40% - Énfasis1 7 4 2 3" xfId="4663"/>
    <cellStyle name="40% - Énfasis1 7 4 2 4" xfId="5632"/>
    <cellStyle name="40% - Énfasis1 7 4 3" xfId="2227"/>
    <cellStyle name="40% - Énfasis1 7 4 4" xfId="3851"/>
    <cellStyle name="40% - Énfasis1 7 4 5" xfId="5631"/>
    <cellStyle name="40% - Énfasis1 7 5" xfId="1009"/>
    <cellStyle name="40% - Énfasis1 7 5 2" xfId="2633"/>
    <cellStyle name="40% - Énfasis1 7 5 3" xfId="4257"/>
    <cellStyle name="40% - Énfasis1 7 5 4" xfId="5633"/>
    <cellStyle name="40% - Énfasis1 7 6" xfId="1821"/>
    <cellStyle name="40% - Énfasis1 7 7" xfId="3445"/>
    <cellStyle name="40% - Énfasis1 7 8" xfId="5622"/>
    <cellStyle name="40% - Énfasis1 7 9" xfId="6665"/>
    <cellStyle name="40% - Énfasis1 8" xfId="195"/>
    <cellStyle name="40% - Énfasis1 8 2" xfId="324"/>
    <cellStyle name="40% - Énfasis1 8 2 2" xfId="730"/>
    <cellStyle name="40% - Énfasis1 8 2 2 2" xfId="1542"/>
    <cellStyle name="40% - Énfasis1 8 2 2 2 2" xfId="3166"/>
    <cellStyle name="40% - Énfasis1 8 2 2 2 3" xfId="4790"/>
    <cellStyle name="40% - Énfasis1 8 2 2 2 4" xfId="5637"/>
    <cellStyle name="40% - Énfasis1 8 2 2 3" xfId="2354"/>
    <cellStyle name="40% - Énfasis1 8 2 2 4" xfId="3978"/>
    <cellStyle name="40% - Énfasis1 8 2 2 5" xfId="5636"/>
    <cellStyle name="40% - Énfasis1 8 2 3" xfId="1136"/>
    <cellStyle name="40% - Énfasis1 8 2 3 2" xfId="2760"/>
    <cellStyle name="40% - Énfasis1 8 2 3 3" xfId="4384"/>
    <cellStyle name="40% - Énfasis1 8 2 3 4" xfId="5638"/>
    <cellStyle name="40% - Énfasis1 8 2 4" xfId="1948"/>
    <cellStyle name="40% - Énfasis1 8 2 5" xfId="3572"/>
    <cellStyle name="40% - Énfasis1 8 2 6" xfId="5635"/>
    <cellStyle name="40% - Énfasis1 8 3" xfId="449"/>
    <cellStyle name="40% - Énfasis1 8 3 2" xfId="855"/>
    <cellStyle name="40% - Énfasis1 8 3 2 2" xfId="1667"/>
    <cellStyle name="40% - Énfasis1 8 3 2 2 2" xfId="3291"/>
    <cellStyle name="40% - Énfasis1 8 3 2 2 3" xfId="4915"/>
    <cellStyle name="40% - Énfasis1 8 3 2 2 4" xfId="5641"/>
    <cellStyle name="40% - Énfasis1 8 3 2 3" xfId="2479"/>
    <cellStyle name="40% - Énfasis1 8 3 2 4" xfId="4103"/>
    <cellStyle name="40% - Énfasis1 8 3 2 5" xfId="5640"/>
    <cellStyle name="40% - Énfasis1 8 3 3" xfId="1261"/>
    <cellStyle name="40% - Énfasis1 8 3 3 2" xfId="2885"/>
    <cellStyle name="40% - Énfasis1 8 3 3 3" xfId="4509"/>
    <cellStyle name="40% - Énfasis1 8 3 3 4" xfId="5642"/>
    <cellStyle name="40% - Énfasis1 8 3 4" xfId="2073"/>
    <cellStyle name="40% - Énfasis1 8 3 5" xfId="3697"/>
    <cellStyle name="40% - Énfasis1 8 3 6" xfId="5639"/>
    <cellStyle name="40% - Énfasis1 8 4" xfId="604"/>
    <cellStyle name="40% - Énfasis1 8 4 2" xfId="1416"/>
    <cellStyle name="40% - Énfasis1 8 4 2 2" xfId="3040"/>
    <cellStyle name="40% - Énfasis1 8 4 2 3" xfId="4664"/>
    <cellStyle name="40% - Énfasis1 8 4 2 4" xfId="5644"/>
    <cellStyle name="40% - Énfasis1 8 4 3" xfId="2228"/>
    <cellStyle name="40% - Énfasis1 8 4 4" xfId="3852"/>
    <cellStyle name="40% - Énfasis1 8 4 5" xfId="5643"/>
    <cellStyle name="40% - Énfasis1 8 5" xfId="1010"/>
    <cellStyle name="40% - Énfasis1 8 5 2" xfId="2634"/>
    <cellStyle name="40% - Énfasis1 8 5 3" xfId="4258"/>
    <cellStyle name="40% - Énfasis1 8 5 4" xfId="5645"/>
    <cellStyle name="40% - Énfasis1 8 6" xfId="1822"/>
    <cellStyle name="40% - Énfasis1 8 7" xfId="3446"/>
    <cellStyle name="40% - Énfasis1 8 8" xfId="5634"/>
    <cellStyle name="40% - Énfasis1 8 9" xfId="6666"/>
    <cellStyle name="40% - Énfasis1 9" xfId="264"/>
    <cellStyle name="40% - Énfasis1 9 2" xfId="671"/>
    <cellStyle name="40% - Énfasis1 9 2 2" xfId="1483"/>
    <cellStyle name="40% - Énfasis1 9 2 2 2" xfId="3107"/>
    <cellStyle name="40% - Énfasis1 9 2 2 3" xfId="4731"/>
    <cellStyle name="40% - Énfasis1 9 2 2 4" xfId="5648"/>
    <cellStyle name="40% - Énfasis1 9 2 3" xfId="2295"/>
    <cellStyle name="40% - Énfasis1 9 2 4" xfId="3919"/>
    <cellStyle name="40% - Énfasis1 9 2 5" xfId="5647"/>
    <cellStyle name="40% - Énfasis1 9 3" xfId="1077"/>
    <cellStyle name="40% - Énfasis1 9 3 2" xfId="2701"/>
    <cellStyle name="40% - Énfasis1 9 3 3" xfId="4325"/>
    <cellStyle name="40% - Énfasis1 9 3 4" xfId="5649"/>
    <cellStyle name="40% - Énfasis1 9 4" xfId="1889"/>
    <cellStyle name="40% - Énfasis1 9 5" xfId="3513"/>
    <cellStyle name="40% - Énfasis1 9 6" xfId="5646"/>
    <cellStyle name="40% - Énfasis2" xfId="101" builtinId="35" customBuiltin="1"/>
    <cellStyle name="40% - Énfasis2 10" xfId="392"/>
    <cellStyle name="40% - Énfasis2 10 2" xfId="798"/>
    <cellStyle name="40% - Énfasis2 10 2 2" xfId="1610"/>
    <cellStyle name="40% - Énfasis2 10 2 2 2" xfId="3234"/>
    <cellStyle name="40% - Énfasis2 10 2 2 3" xfId="4858"/>
    <cellStyle name="40% - Énfasis2 10 2 2 4" xfId="5652"/>
    <cellStyle name="40% - Énfasis2 10 2 3" xfId="2422"/>
    <cellStyle name="40% - Énfasis2 10 2 4" xfId="4046"/>
    <cellStyle name="40% - Énfasis2 10 2 5" xfId="5651"/>
    <cellStyle name="40% - Énfasis2 10 3" xfId="1204"/>
    <cellStyle name="40% - Énfasis2 10 3 2" xfId="2828"/>
    <cellStyle name="40% - Énfasis2 10 3 3" xfId="4452"/>
    <cellStyle name="40% - Énfasis2 10 3 4" xfId="5653"/>
    <cellStyle name="40% - Énfasis2 10 4" xfId="2016"/>
    <cellStyle name="40% - Énfasis2 10 5" xfId="3640"/>
    <cellStyle name="40% - Énfasis2 10 6" xfId="5650"/>
    <cellStyle name="40% - Énfasis2 11" xfId="531"/>
    <cellStyle name="40% - Énfasis2 11 2" xfId="1343"/>
    <cellStyle name="40% - Énfasis2 11 2 2" xfId="2967"/>
    <cellStyle name="40% - Énfasis2 11 2 3" xfId="4591"/>
    <cellStyle name="40% - Énfasis2 11 2 4" xfId="5655"/>
    <cellStyle name="40% - Énfasis2 11 3" xfId="2155"/>
    <cellStyle name="40% - Énfasis2 11 4" xfId="3779"/>
    <cellStyle name="40% - Énfasis2 11 5" xfId="5654"/>
    <cellStyle name="40% - Énfasis2 12" xfId="937"/>
    <cellStyle name="40% - Énfasis2 12 2" xfId="2561"/>
    <cellStyle name="40% - Énfasis2 12 3" xfId="4185"/>
    <cellStyle name="40% - Énfasis2 12 4" xfId="5656"/>
    <cellStyle name="40% - Énfasis2 13" xfId="1749"/>
    <cellStyle name="40% - Énfasis2 14" xfId="3373"/>
    <cellStyle name="40% - Énfasis2 15" xfId="6609"/>
    <cellStyle name="40% - Énfasis2 2" xfId="196"/>
    <cellStyle name="40% - Énfasis2 2 2" xfId="325"/>
    <cellStyle name="40% - Énfasis2 2 2 2" xfId="731"/>
    <cellStyle name="40% - Énfasis2 2 2 2 2" xfId="1543"/>
    <cellStyle name="40% - Énfasis2 2 2 2 2 2" xfId="3167"/>
    <cellStyle name="40% - Énfasis2 2 2 2 2 3" xfId="4791"/>
    <cellStyle name="40% - Énfasis2 2 2 2 2 4" xfId="5660"/>
    <cellStyle name="40% - Énfasis2 2 2 2 3" xfId="2355"/>
    <cellStyle name="40% - Énfasis2 2 2 2 4" xfId="3979"/>
    <cellStyle name="40% - Énfasis2 2 2 2 5" xfId="5659"/>
    <cellStyle name="40% - Énfasis2 2 2 3" xfId="1137"/>
    <cellStyle name="40% - Énfasis2 2 2 3 2" xfId="2761"/>
    <cellStyle name="40% - Énfasis2 2 2 3 3" xfId="4385"/>
    <cellStyle name="40% - Énfasis2 2 2 3 4" xfId="5661"/>
    <cellStyle name="40% - Énfasis2 2 2 4" xfId="1949"/>
    <cellStyle name="40% - Énfasis2 2 2 5" xfId="3573"/>
    <cellStyle name="40% - Énfasis2 2 2 6" xfId="5658"/>
    <cellStyle name="40% - Énfasis2 2 3" xfId="450"/>
    <cellStyle name="40% - Énfasis2 2 3 2" xfId="856"/>
    <cellStyle name="40% - Énfasis2 2 3 2 2" xfId="1668"/>
    <cellStyle name="40% - Énfasis2 2 3 2 2 2" xfId="3292"/>
    <cellStyle name="40% - Énfasis2 2 3 2 2 3" xfId="4916"/>
    <cellStyle name="40% - Énfasis2 2 3 2 2 4" xfId="5664"/>
    <cellStyle name="40% - Énfasis2 2 3 2 3" xfId="2480"/>
    <cellStyle name="40% - Énfasis2 2 3 2 4" xfId="4104"/>
    <cellStyle name="40% - Énfasis2 2 3 2 5" xfId="5663"/>
    <cellStyle name="40% - Énfasis2 2 3 3" xfId="1262"/>
    <cellStyle name="40% - Énfasis2 2 3 3 2" xfId="2886"/>
    <cellStyle name="40% - Énfasis2 2 3 3 3" xfId="4510"/>
    <cellStyle name="40% - Énfasis2 2 3 3 4" xfId="5665"/>
    <cellStyle name="40% - Énfasis2 2 3 4" xfId="2074"/>
    <cellStyle name="40% - Énfasis2 2 3 5" xfId="3698"/>
    <cellStyle name="40% - Énfasis2 2 3 6" xfId="5662"/>
    <cellStyle name="40% - Énfasis2 2 4" xfId="605"/>
    <cellStyle name="40% - Énfasis2 2 4 2" xfId="1417"/>
    <cellStyle name="40% - Énfasis2 2 4 2 2" xfId="3041"/>
    <cellStyle name="40% - Énfasis2 2 4 2 3" xfId="4665"/>
    <cellStyle name="40% - Énfasis2 2 4 2 4" xfId="5667"/>
    <cellStyle name="40% - Énfasis2 2 4 3" xfId="2229"/>
    <cellStyle name="40% - Énfasis2 2 4 4" xfId="3853"/>
    <cellStyle name="40% - Énfasis2 2 4 5" xfId="5666"/>
    <cellStyle name="40% - Énfasis2 2 5" xfId="1011"/>
    <cellStyle name="40% - Énfasis2 2 5 2" xfId="2635"/>
    <cellStyle name="40% - Énfasis2 2 5 3" xfId="4259"/>
    <cellStyle name="40% - Énfasis2 2 5 4" xfId="5668"/>
    <cellStyle name="40% - Énfasis2 2 6" xfId="1823"/>
    <cellStyle name="40% - Énfasis2 2 7" xfId="3447"/>
    <cellStyle name="40% - Énfasis2 2 8" xfId="5657"/>
    <cellStyle name="40% - Énfasis2 2 9" xfId="6667"/>
    <cellStyle name="40% - Énfasis2 3" xfId="197"/>
    <cellStyle name="40% - Énfasis2 3 2" xfId="326"/>
    <cellStyle name="40% - Énfasis2 3 2 2" xfId="732"/>
    <cellStyle name="40% - Énfasis2 3 2 2 2" xfId="1544"/>
    <cellStyle name="40% - Énfasis2 3 2 2 2 2" xfId="3168"/>
    <cellStyle name="40% - Énfasis2 3 2 2 2 3" xfId="4792"/>
    <cellStyle name="40% - Énfasis2 3 2 2 2 4" xfId="5672"/>
    <cellStyle name="40% - Énfasis2 3 2 2 3" xfId="2356"/>
    <cellStyle name="40% - Énfasis2 3 2 2 4" xfId="3980"/>
    <cellStyle name="40% - Énfasis2 3 2 2 5" xfId="5671"/>
    <cellStyle name="40% - Énfasis2 3 2 3" xfId="1138"/>
    <cellStyle name="40% - Énfasis2 3 2 3 2" xfId="2762"/>
    <cellStyle name="40% - Énfasis2 3 2 3 3" xfId="4386"/>
    <cellStyle name="40% - Énfasis2 3 2 3 4" xfId="5673"/>
    <cellStyle name="40% - Énfasis2 3 2 4" xfId="1950"/>
    <cellStyle name="40% - Énfasis2 3 2 5" xfId="3574"/>
    <cellStyle name="40% - Énfasis2 3 2 6" xfId="5670"/>
    <cellStyle name="40% - Énfasis2 3 3" xfId="451"/>
    <cellStyle name="40% - Énfasis2 3 3 2" xfId="857"/>
    <cellStyle name="40% - Énfasis2 3 3 2 2" xfId="1669"/>
    <cellStyle name="40% - Énfasis2 3 3 2 2 2" xfId="3293"/>
    <cellStyle name="40% - Énfasis2 3 3 2 2 3" xfId="4917"/>
    <cellStyle name="40% - Énfasis2 3 3 2 2 4" xfId="5676"/>
    <cellStyle name="40% - Énfasis2 3 3 2 3" xfId="2481"/>
    <cellStyle name="40% - Énfasis2 3 3 2 4" xfId="4105"/>
    <cellStyle name="40% - Énfasis2 3 3 2 5" xfId="5675"/>
    <cellStyle name="40% - Énfasis2 3 3 3" xfId="1263"/>
    <cellStyle name="40% - Énfasis2 3 3 3 2" xfId="2887"/>
    <cellStyle name="40% - Énfasis2 3 3 3 3" xfId="4511"/>
    <cellStyle name="40% - Énfasis2 3 3 3 4" xfId="5677"/>
    <cellStyle name="40% - Énfasis2 3 3 4" xfId="2075"/>
    <cellStyle name="40% - Énfasis2 3 3 5" xfId="3699"/>
    <cellStyle name="40% - Énfasis2 3 3 6" xfId="5674"/>
    <cellStyle name="40% - Énfasis2 3 4" xfId="606"/>
    <cellStyle name="40% - Énfasis2 3 4 2" xfId="1418"/>
    <cellStyle name="40% - Énfasis2 3 4 2 2" xfId="3042"/>
    <cellStyle name="40% - Énfasis2 3 4 2 3" xfId="4666"/>
    <cellStyle name="40% - Énfasis2 3 4 2 4" xfId="5679"/>
    <cellStyle name="40% - Énfasis2 3 4 3" xfId="2230"/>
    <cellStyle name="40% - Énfasis2 3 4 4" xfId="3854"/>
    <cellStyle name="40% - Énfasis2 3 4 5" xfId="5678"/>
    <cellStyle name="40% - Énfasis2 3 5" xfId="1012"/>
    <cellStyle name="40% - Énfasis2 3 5 2" xfId="2636"/>
    <cellStyle name="40% - Énfasis2 3 5 3" xfId="4260"/>
    <cellStyle name="40% - Énfasis2 3 5 4" xfId="5680"/>
    <cellStyle name="40% - Énfasis2 3 6" xfId="1824"/>
    <cellStyle name="40% - Énfasis2 3 7" xfId="3448"/>
    <cellStyle name="40% - Énfasis2 3 8" xfId="5669"/>
    <cellStyle name="40% - Énfasis2 3 9" xfId="6668"/>
    <cellStyle name="40% - Énfasis2 4" xfId="198"/>
    <cellStyle name="40% - Énfasis2 4 2" xfId="327"/>
    <cellStyle name="40% - Énfasis2 4 2 2" xfId="733"/>
    <cellStyle name="40% - Énfasis2 4 2 2 2" xfId="1545"/>
    <cellStyle name="40% - Énfasis2 4 2 2 2 2" xfId="3169"/>
    <cellStyle name="40% - Énfasis2 4 2 2 2 3" xfId="4793"/>
    <cellStyle name="40% - Énfasis2 4 2 2 2 4" xfId="5684"/>
    <cellStyle name="40% - Énfasis2 4 2 2 3" xfId="2357"/>
    <cellStyle name="40% - Énfasis2 4 2 2 4" xfId="3981"/>
    <cellStyle name="40% - Énfasis2 4 2 2 5" xfId="5683"/>
    <cellStyle name="40% - Énfasis2 4 2 3" xfId="1139"/>
    <cellStyle name="40% - Énfasis2 4 2 3 2" xfId="2763"/>
    <cellStyle name="40% - Énfasis2 4 2 3 3" xfId="4387"/>
    <cellStyle name="40% - Énfasis2 4 2 3 4" xfId="5685"/>
    <cellStyle name="40% - Énfasis2 4 2 4" xfId="1951"/>
    <cellStyle name="40% - Énfasis2 4 2 5" xfId="3575"/>
    <cellStyle name="40% - Énfasis2 4 2 6" xfId="5682"/>
    <cellStyle name="40% - Énfasis2 4 3" xfId="452"/>
    <cellStyle name="40% - Énfasis2 4 3 2" xfId="858"/>
    <cellStyle name="40% - Énfasis2 4 3 2 2" xfId="1670"/>
    <cellStyle name="40% - Énfasis2 4 3 2 2 2" xfId="3294"/>
    <cellStyle name="40% - Énfasis2 4 3 2 2 3" xfId="4918"/>
    <cellStyle name="40% - Énfasis2 4 3 2 2 4" xfId="5688"/>
    <cellStyle name="40% - Énfasis2 4 3 2 3" xfId="2482"/>
    <cellStyle name="40% - Énfasis2 4 3 2 4" xfId="4106"/>
    <cellStyle name="40% - Énfasis2 4 3 2 5" xfId="5687"/>
    <cellStyle name="40% - Énfasis2 4 3 3" xfId="1264"/>
    <cellStyle name="40% - Énfasis2 4 3 3 2" xfId="2888"/>
    <cellStyle name="40% - Énfasis2 4 3 3 3" xfId="4512"/>
    <cellStyle name="40% - Énfasis2 4 3 3 4" xfId="5689"/>
    <cellStyle name="40% - Énfasis2 4 3 4" xfId="2076"/>
    <cellStyle name="40% - Énfasis2 4 3 5" xfId="3700"/>
    <cellStyle name="40% - Énfasis2 4 3 6" xfId="5686"/>
    <cellStyle name="40% - Énfasis2 4 4" xfId="607"/>
    <cellStyle name="40% - Énfasis2 4 4 2" xfId="1419"/>
    <cellStyle name="40% - Énfasis2 4 4 2 2" xfId="3043"/>
    <cellStyle name="40% - Énfasis2 4 4 2 3" xfId="4667"/>
    <cellStyle name="40% - Énfasis2 4 4 2 4" xfId="5691"/>
    <cellStyle name="40% - Énfasis2 4 4 3" xfId="2231"/>
    <cellStyle name="40% - Énfasis2 4 4 4" xfId="3855"/>
    <cellStyle name="40% - Énfasis2 4 4 5" xfId="5690"/>
    <cellStyle name="40% - Énfasis2 4 5" xfId="1013"/>
    <cellStyle name="40% - Énfasis2 4 5 2" xfId="2637"/>
    <cellStyle name="40% - Énfasis2 4 5 3" xfId="4261"/>
    <cellStyle name="40% - Énfasis2 4 5 4" xfId="5692"/>
    <cellStyle name="40% - Énfasis2 4 6" xfId="1825"/>
    <cellStyle name="40% - Énfasis2 4 7" xfId="3449"/>
    <cellStyle name="40% - Énfasis2 4 8" xfId="5681"/>
    <cellStyle name="40% - Énfasis2 4 9" xfId="6669"/>
    <cellStyle name="40% - Énfasis2 5" xfId="199"/>
    <cellStyle name="40% - Énfasis2 5 2" xfId="328"/>
    <cellStyle name="40% - Énfasis2 5 2 2" xfId="734"/>
    <cellStyle name="40% - Énfasis2 5 2 2 2" xfId="1546"/>
    <cellStyle name="40% - Énfasis2 5 2 2 2 2" xfId="3170"/>
    <cellStyle name="40% - Énfasis2 5 2 2 2 3" xfId="4794"/>
    <cellStyle name="40% - Énfasis2 5 2 2 2 4" xfId="5696"/>
    <cellStyle name="40% - Énfasis2 5 2 2 3" xfId="2358"/>
    <cellStyle name="40% - Énfasis2 5 2 2 4" xfId="3982"/>
    <cellStyle name="40% - Énfasis2 5 2 2 5" xfId="5695"/>
    <cellStyle name="40% - Énfasis2 5 2 3" xfId="1140"/>
    <cellStyle name="40% - Énfasis2 5 2 3 2" xfId="2764"/>
    <cellStyle name="40% - Énfasis2 5 2 3 3" xfId="4388"/>
    <cellStyle name="40% - Énfasis2 5 2 3 4" xfId="5697"/>
    <cellStyle name="40% - Énfasis2 5 2 4" xfId="1952"/>
    <cellStyle name="40% - Énfasis2 5 2 5" xfId="3576"/>
    <cellStyle name="40% - Énfasis2 5 2 6" xfId="5694"/>
    <cellStyle name="40% - Énfasis2 5 3" xfId="453"/>
    <cellStyle name="40% - Énfasis2 5 3 2" xfId="859"/>
    <cellStyle name="40% - Énfasis2 5 3 2 2" xfId="1671"/>
    <cellStyle name="40% - Énfasis2 5 3 2 2 2" xfId="3295"/>
    <cellStyle name="40% - Énfasis2 5 3 2 2 3" xfId="4919"/>
    <cellStyle name="40% - Énfasis2 5 3 2 2 4" xfId="5700"/>
    <cellStyle name="40% - Énfasis2 5 3 2 3" xfId="2483"/>
    <cellStyle name="40% - Énfasis2 5 3 2 4" xfId="4107"/>
    <cellStyle name="40% - Énfasis2 5 3 2 5" xfId="5699"/>
    <cellStyle name="40% - Énfasis2 5 3 3" xfId="1265"/>
    <cellStyle name="40% - Énfasis2 5 3 3 2" xfId="2889"/>
    <cellStyle name="40% - Énfasis2 5 3 3 3" xfId="4513"/>
    <cellStyle name="40% - Énfasis2 5 3 3 4" xfId="5701"/>
    <cellStyle name="40% - Énfasis2 5 3 4" xfId="2077"/>
    <cellStyle name="40% - Énfasis2 5 3 5" xfId="3701"/>
    <cellStyle name="40% - Énfasis2 5 3 6" xfId="5698"/>
    <cellStyle name="40% - Énfasis2 5 4" xfId="608"/>
    <cellStyle name="40% - Énfasis2 5 4 2" xfId="1420"/>
    <cellStyle name="40% - Énfasis2 5 4 2 2" xfId="3044"/>
    <cellStyle name="40% - Énfasis2 5 4 2 3" xfId="4668"/>
    <cellStyle name="40% - Énfasis2 5 4 2 4" xfId="5703"/>
    <cellStyle name="40% - Énfasis2 5 4 3" xfId="2232"/>
    <cellStyle name="40% - Énfasis2 5 4 4" xfId="3856"/>
    <cellStyle name="40% - Énfasis2 5 4 5" xfId="5702"/>
    <cellStyle name="40% - Énfasis2 5 5" xfId="1014"/>
    <cellStyle name="40% - Énfasis2 5 5 2" xfId="2638"/>
    <cellStyle name="40% - Énfasis2 5 5 3" xfId="4262"/>
    <cellStyle name="40% - Énfasis2 5 5 4" xfId="5704"/>
    <cellStyle name="40% - Énfasis2 5 6" xfId="1826"/>
    <cellStyle name="40% - Énfasis2 5 7" xfId="3450"/>
    <cellStyle name="40% - Énfasis2 5 8" xfId="5693"/>
    <cellStyle name="40% - Énfasis2 5 9" xfId="6670"/>
    <cellStyle name="40% - Énfasis2 6" xfId="200"/>
    <cellStyle name="40% - Énfasis2 6 2" xfId="329"/>
    <cellStyle name="40% - Énfasis2 6 2 2" xfId="735"/>
    <cellStyle name="40% - Énfasis2 6 2 2 2" xfId="1547"/>
    <cellStyle name="40% - Énfasis2 6 2 2 2 2" xfId="3171"/>
    <cellStyle name="40% - Énfasis2 6 2 2 2 3" xfId="4795"/>
    <cellStyle name="40% - Énfasis2 6 2 2 2 4" xfId="5708"/>
    <cellStyle name="40% - Énfasis2 6 2 2 3" xfId="2359"/>
    <cellStyle name="40% - Énfasis2 6 2 2 4" xfId="3983"/>
    <cellStyle name="40% - Énfasis2 6 2 2 5" xfId="5707"/>
    <cellStyle name="40% - Énfasis2 6 2 3" xfId="1141"/>
    <cellStyle name="40% - Énfasis2 6 2 3 2" xfId="2765"/>
    <cellStyle name="40% - Énfasis2 6 2 3 3" xfId="4389"/>
    <cellStyle name="40% - Énfasis2 6 2 3 4" xfId="5709"/>
    <cellStyle name="40% - Énfasis2 6 2 4" xfId="1953"/>
    <cellStyle name="40% - Énfasis2 6 2 5" xfId="3577"/>
    <cellStyle name="40% - Énfasis2 6 2 6" xfId="5706"/>
    <cellStyle name="40% - Énfasis2 6 3" xfId="454"/>
    <cellStyle name="40% - Énfasis2 6 3 2" xfId="860"/>
    <cellStyle name="40% - Énfasis2 6 3 2 2" xfId="1672"/>
    <cellStyle name="40% - Énfasis2 6 3 2 2 2" xfId="3296"/>
    <cellStyle name="40% - Énfasis2 6 3 2 2 3" xfId="4920"/>
    <cellStyle name="40% - Énfasis2 6 3 2 2 4" xfId="5712"/>
    <cellStyle name="40% - Énfasis2 6 3 2 3" xfId="2484"/>
    <cellStyle name="40% - Énfasis2 6 3 2 4" xfId="4108"/>
    <cellStyle name="40% - Énfasis2 6 3 2 5" xfId="5711"/>
    <cellStyle name="40% - Énfasis2 6 3 3" xfId="1266"/>
    <cellStyle name="40% - Énfasis2 6 3 3 2" xfId="2890"/>
    <cellStyle name="40% - Énfasis2 6 3 3 3" xfId="4514"/>
    <cellStyle name="40% - Énfasis2 6 3 3 4" xfId="5713"/>
    <cellStyle name="40% - Énfasis2 6 3 4" xfId="2078"/>
    <cellStyle name="40% - Énfasis2 6 3 5" xfId="3702"/>
    <cellStyle name="40% - Énfasis2 6 3 6" xfId="5710"/>
    <cellStyle name="40% - Énfasis2 6 4" xfId="609"/>
    <cellStyle name="40% - Énfasis2 6 4 2" xfId="1421"/>
    <cellStyle name="40% - Énfasis2 6 4 2 2" xfId="3045"/>
    <cellStyle name="40% - Énfasis2 6 4 2 3" xfId="4669"/>
    <cellStyle name="40% - Énfasis2 6 4 2 4" xfId="5715"/>
    <cellStyle name="40% - Énfasis2 6 4 3" xfId="2233"/>
    <cellStyle name="40% - Énfasis2 6 4 4" xfId="3857"/>
    <cellStyle name="40% - Énfasis2 6 4 5" xfId="5714"/>
    <cellStyle name="40% - Énfasis2 6 5" xfId="1015"/>
    <cellStyle name="40% - Énfasis2 6 5 2" xfId="2639"/>
    <cellStyle name="40% - Énfasis2 6 5 3" xfId="4263"/>
    <cellStyle name="40% - Énfasis2 6 5 4" xfId="5716"/>
    <cellStyle name="40% - Énfasis2 6 6" xfId="1827"/>
    <cellStyle name="40% - Énfasis2 6 7" xfId="3451"/>
    <cellStyle name="40% - Énfasis2 6 8" xfId="5705"/>
    <cellStyle name="40% - Énfasis2 6 9" xfId="6671"/>
    <cellStyle name="40% - Énfasis2 7" xfId="201"/>
    <cellStyle name="40% - Énfasis2 7 2" xfId="330"/>
    <cellStyle name="40% - Énfasis2 7 2 2" xfId="736"/>
    <cellStyle name="40% - Énfasis2 7 2 2 2" xfId="1548"/>
    <cellStyle name="40% - Énfasis2 7 2 2 2 2" xfId="3172"/>
    <cellStyle name="40% - Énfasis2 7 2 2 2 3" xfId="4796"/>
    <cellStyle name="40% - Énfasis2 7 2 2 2 4" xfId="5720"/>
    <cellStyle name="40% - Énfasis2 7 2 2 3" xfId="2360"/>
    <cellStyle name="40% - Énfasis2 7 2 2 4" xfId="3984"/>
    <cellStyle name="40% - Énfasis2 7 2 2 5" xfId="5719"/>
    <cellStyle name="40% - Énfasis2 7 2 3" xfId="1142"/>
    <cellStyle name="40% - Énfasis2 7 2 3 2" xfId="2766"/>
    <cellStyle name="40% - Énfasis2 7 2 3 3" xfId="4390"/>
    <cellStyle name="40% - Énfasis2 7 2 3 4" xfId="5721"/>
    <cellStyle name="40% - Énfasis2 7 2 4" xfId="1954"/>
    <cellStyle name="40% - Énfasis2 7 2 5" xfId="3578"/>
    <cellStyle name="40% - Énfasis2 7 2 6" xfId="5718"/>
    <cellStyle name="40% - Énfasis2 7 3" xfId="455"/>
    <cellStyle name="40% - Énfasis2 7 3 2" xfId="861"/>
    <cellStyle name="40% - Énfasis2 7 3 2 2" xfId="1673"/>
    <cellStyle name="40% - Énfasis2 7 3 2 2 2" xfId="3297"/>
    <cellStyle name="40% - Énfasis2 7 3 2 2 3" xfId="4921"/>
    <cellStyle name="40% - Énfasis2 7 3 2 2 4" xfId="5724"/>
    <cellStyle name="40% - Énfasis2 7 3 2 3" xfId="2485"/>
    <cellStyle name="40% - Énfasis2 7 3 2 4" xfId="4109"/>
    <cellStyle name="40% - Énfasis2 7 3 2 5" xfId="5723"/>
    <cellStyle name="40% - Énfasis2 7 3 3" xfId="1267"/>
    <cellStyle name="40% - Énfasis2 7 3 3 2" xfId="2891"/>
    <cellStyle name="40% - Énfasis2 7 3 3 3" xfId="4515"/>
    <cellStyle name="40% - Énfasis2 7 3 3 4" xfId="5725"/>
    <cellStyle name="40% - Énfasis2 7 3 4" xfId="2079"/>
    <cellStyle name="40% - Énfasis2 7 3 5" xfId="3703"/>
    <cellStyle name="40% - Énfasis2 7 3 6" xfId="5722"/>
    <cellStyle name="40% - Énfasis2 7 4" xfId="610"/>
    <cellStyle name="40% - Énfasis2 7 4 2" xfId="1422"/>
    <cellStyle name="40% - Énfasis2 7 4 2 2" xfId="3046"/>
    <cellStyle name="40% - Énfasis2 7 4 2 3" xfId="4670"/>
    <cellStyle name="40% - Énfasis2 7 4 2 4" xfId="5727"/>
    <cellStyle name="40% - Énfasis2 7 4 3" xfId="2234"/>
    <cellStyle name="40% - Énfasis2 7 4 4" xfId="3858"/>
    <cellStyle name="40% - Énfasis2 7 4 5" xfId="5726"/>
    <cellStyle name="40% - Énfasis2 7 5" xfId="1016"/>
    <cellStyle name="40% - Énfasis2 7 5 2" xfId="2640"/>
    <cellStyle name="40% - Énfasis2 7 5 3" xfId="4264"/>
    <cellStyle name="40% - Énfasis2 7 5 4" xfId="5728"/>
    <cellStyle name="40% - Énfasis2 7 6" xfId="1828"/>
    <cellStyle name="40% - Énfasis2 7 7" xfId="3452"/>
    <cellStyle name="40% - Énfasis2 7 8" xfId="5717"/>
    <cellStyle name="40% - Énfasis2 7 9" xfId="6672"/>
    <cellStyle name="40% - Énfasis2 8" xfId="202"/>
    <cellStyle name="40% - Énfasis2 8 2" xfId="331"/>
    <cellStyle name="40% - Énfasis2 8 2 2" xfId="737"/>
    <cellStyle name="40% - Énfasis2 8 2 2 2" xfId="1549"/>
    <cellStyle name="40% - Énfasis2 8 2 2 2 2" xfId="3173"/>
    <cellStyle name="40% - Énfasis2 8 2 2 2 3" xfId="4797"/>
    <cellStyle name="40% - Énfasis2 8 2 2 2 4" xfId="5732"/>
    <cellStyle name="40% - Énfasis2 8 2 2 3" xfId="2361"/>
    <cellStyle name="40% - Énfasis2 8 2 2 4" xfId="3985"/>
    <cellStyle name="40% - Énfasis2 8 2 2 5" xfId="5731"/>
    <cellStyle name="40% - Énfasis2 8 2 3" xfId="1143"/>
    <cellStyle name="40% - Énfasis2 8 2 3 2" xfId="2767"/>
    <cellStyle name="40% - Énfasis2 8 2 3 3" xfId="4391"/>
    <cellStyle name="40% - Énfasis2 8 2 3 4" xfId="5733"/>
    <cellStyle name="40% - Énfasis2 8 2 4" xfId="1955"/>
    <cellStyle name="40% - Énfasis2 8 2 5" xfId="3579"/>
    <cellStyle name="40% - Énfasis2 8 2 6" xfId="5730"/>
    <cellStyle name="40% - Énfasis2 8 3" xfId="456"/>
    <cellStyle name="40% - Énfasis2 8 3 2" xfId="862"/>
    <cellStyle name="40% - Énfasis2 8 3 2 2" xfId="1674"/>
    <cellStyle name="40% - Énfasis2 8 3 2 2 2" xfId="3298"/>
    <cellStyle name="40% - Énfasis2 8 3 2 2 3" xfId="4922"/>
    <cellStyle name="40% - Énfasis2 8 3 2 2 4" xfId="5736"/>
    <cellStyle name="40% - Énfasis2 8 3 2 3" xfId="2486"/>
    <cellStyle name="40% - Énfasis2 8 3 2 4" xfId="4110"/>
    <cellStyle name="40% - Énfasis2 8 3 2 5" xfId="5735"/>
    <cellStyle name="40% - Énfasis2 8 3 3" xfId="1268"/>
    <cellStyle name="40% - Énfasis2 8 3 3 2" xfId="2892"/>
    <cellStyle name="40% - Énfasis2 8 3 3 3" xfId="4516"/>
    <cellStyle name="40% - Énfasis2 8 3 3 4" xfId="5737"/>
    <cellStyle name="40% - Énfasis2 8 3 4" xfId="2080"/>
    <cellStyle name="40% - Énfasis2 8 3 5" xfId="3704"/>
    <cellStyle name="40% - Énfasis2 8 3 6" xfId="5734"/>
    <cellStyle name="40% - Énfasis2 8 4" xfId="611"/>
    <cellStyle name="40% - Énfasis2 8 4 2" xfId="1423"/>
    <cellStyle name="40% - Énfasis2 8 4 2 2" xfId="3047"/>
    <cellStyle name="40% - Énfasis2 8 4 2 3" xfId="4671"/>
    <cellStyle name="40% - Énfasis2 8 4 2 4" xfId="5739"/>
    <cellStyle name="40% - Énfasis2 8 4 3" xfId="2235"/>
    <cellStyle name="40% - Énfasis2 8 4 4" xfId="3859"/>
    <cellStyle name="40% - Énfasis2 8 4 5" xfId="5738"/>
    <cellStyle name="40% - Énfasis2 8 5" xfId="1017"/>
    <cellStyle name="40% - Énfasis2 8 5 2" xfId="2641"/>
    <cellStyle name="40% - Énfasis2 8 5 3" xfId="4265"/>
    <cellStyle name="40% - Énfasis2 8 5 4" xfId="5740"/>
    <cellStyle name="40% - Énfasis2 8 6" xfId="1829"/>
    <cellStyle name="40% - Énfasis2 8 7" xfId="3453"/>
    <cellStyle name="40% - Énfasis2 8 8" xfId="5729"/>
    <cellStyle name="40% - Énfasis2 8 9" xfId="6673"/>
    <cellStyle name="40% - Énfasis2 9" xfId="266"/>
    <cellStyle name="40% - Énfasis2 9 2" xfId="673"/>
    <cellStyle name="40% - Énfasis2 9 2 2" xfId="1485"/>
    <cellStyle name="40% - Énfasis2 9 2 2 2" xfId="3109"/>
    <cellStyle name="40% - Énfasis2 9 2 2 3" xfId="4733"/>
    <cellStyle name="40% - Énfasis2 9 2 2 4" xfId="5743"/>
    <cellStyle name="40% - Énfasis2 9 2 3" xfId="2297"/>
    <cellStyle name="40% - Énfasis2 9 2 4" xfId="3921"/>
    <cellStyle name="40% - Énfasis2 9 2 5" xfId="5742"/>
    <cellStyle name="40% - Énfasis2 9 3" xfId="1079"/>
    <cellStyle name="40% - Énfasis2 9 3 2" xfId="2703"/>
    <cellStyle name="40% - Énfasis2 9 3 3" xfId="4327"/>
    <cellStyle name="40% - Énfasis2 9 3 4" xfId="5744"/>
    <cellStyle name="40% - Énfasis2 9 4" xfId="1891"/>
    <cellStyle name="40% - Énfasis2 9 5" xfId="3515"/>
    <cellStyle name="40% - Énfasis2 9 6" xfId="5741"/>
    <cellStyle name="40% - Énfasis3" xfId="105" builtinId="39" customBuiltin="1"/>
    <cellStyle name="40% - Énfasis3 10" xfId="394"/>
    <cellStyle name="40% - Énfasis3 10 2" xfId="800"/>
    <cellStyle name="40% - Énfasis3 10 2 2" xfId="1612"/>
    <cellStyle name="40% - Énfasis3 10 2 2 2" xfId="3236"/>
    <cellStyle name="40% - Énfasis3 10 2 2 3" xfId="4860"/>
    <cellStyle name="40% - Énfasis3 10 2 2 4" xfId="5747"/>
    <cellStyle name="40% - Énfasis3 10 2 3" xfId="2424"/>
    <cellStyle name="40% - Énfasis3 10 2 4" xfId="4048"/>
    <cellStyle name="40% - Énfasis3 10 2 5" xfId="5746"/>
    <cellStyle name="40% - Énfasis3 10 3" xfId="1206"/>
    <cellStyle name="40% - Énfasis3 10 3 2" xfId="2830"/>
    <cellStyle name="40% - Énfasis3 10 3 3" xfId="4454"/>
    <cellStyle name="40% - Énfasis3 10 3 4" xfId="5748"/>
    <cellStyle name="40% - Énfasis3 10 4" xfId="2018"/>
    <cellStyle name="40% - Énfasis3 10 5" xfId="3642"/>
    <cellStyle name="40% - Énfasis3 10 6" xfId="5745"/>
    <cellStyle name="40% - Énfasis3 11" xfId="533"/>
    <cellStyle name="40% - Énfasis3 11 2" xfId="1345"/>
    <cellStyle name="40% - Énfasis3 11 2 2" xfId="2969"/>
    <cellStyle name="40% - Énfasis3 11 2 3" xfId="4593"/>
    <cellStyle name="40% - Énfasis3 11 2 4" xfId="5750"/>
    <cellStyle name="40% - Énfasis3 11 3" xfId="2157"/>
    <cellStyle name="40% - Énfasis3 11 4" xfId="3781"/>
    <cellStyle name="40% - Énfasis3 11 5" xfId="5749"/>
    <cellStyle name="40% - Énfasis3 12" xfId="939"/>
    <cellStyle name="40% - Énfasis3 12 2" xfId="2563"/>
    <cellStyle name="40% - Énfasis3 12 3" xfId="4187"/>
    <cellStyle name="40% - Énfasis3 12 4" xfId="5751"/>
    <cellStyle name="40% - Énfasis3 13" xfId="1751"/>
    <cellStyle name="40% - Énfasis3 14" xfId="3375"/>
    <cellStyle name="40% - Énfasis3 15" xfId="6611"/>
    <cellStyle name="40% - Énfasis3 2" xfId="203"/>
    <cellStyle name="40% - Énfasis3 2 2" xfId="332"/>
    <cellStyle name="40% - Énfasis3 2 2 2" xfId="738"/>
    <cellStyle name="40% - Énfasis3 2 2 2 2" xfId="1550"/>
    <cellStyle name="40% - Énfasis3 2 2 2 2 2" xfId="3174"/>
    <cellStyle name="40% - Énfasis3 2 2 2 2 3" xfId="4798"/>
    <cellStyle name="40% - Énfasis3 2 2 2 2 4" xfId="5755"/>
    <cellStyle name="40% - Énfasis3 2 2 2 3" xfId="2362"/>
    <cellStyle name="40% - Énfasis3 2 2 2 4" xfId="3986"/>
    <cellStyle name="40% - Énfasis3 2 2 2 5" xfId="5754"/>
    <cellStyle name="40% - Énfasis3 2 2 3" xfId="1144"/>
    <cellStyle name="40% - Énfasis3 2 2 3 2" xfId="2768"/>
    <cellStyle name="40% - Énfasis3 2 2 3 3" xfId="4392"/>
    <cellStyle name="40% - Énfasis3 2 2 3 4" xfId="5756"/>
    <cellStyle name="40% - Énfasis3 2 2 4" xfId="1956"/>
    <cellStyle name="40% - Énfasis3 2 2 5" xfId="3580"/>
    <cellStyle name="40% - Énfasis3 2 2 6" xfId="5753"/>
    <cellStyle name="40% - Énfasis3 2 3" xfId="457"/>
    <cellStyle name="40% - Énfasis3 2 3 2" xfId="863"/>
    <cellStyle name="40% - Énfasis3 2 3 2 2" xfId="1675"/>
    <cellStyle name="40% - Énfasis3 2 3 2 2 2" xfId="3299"/>
    <cellStyle name="40% - Énfasis3 2 3 2 2 3" xfId="4923"/>
    <cellStyle name="40% - Énfasis3 2 3 2 2 4" xfId="5759"/>
    <cellStyle name="40% - Énfasis3 2 3 2 3" xfId="2487"/>
    <cellStyle name="40% - Énfasis3 2 3 2 4" xfId="4111"/>
    <cellStyle name="40% - Énfasis3 2 3 2 5" xfId="5758"/>
    <cellStyle name="40% - Énfasis3 2 3 3" xfId="1269"/>
    <cellStyle name="40% - Énfasis3 2 3 3 2" xfId="2893"/>
    <cellStyle name="40% - Énfasis3 2 3 3 3" xfId="4517"/>
    <cellStyle name="40% - Énfasis3 2 3 3 4" xfId="5760"/>
    <cellStyle name="40% - Énfasis3 2 3 4" xfId="2081"/>
    <cellStyle name="40% - Énfasis3 2 3 5" xfId="3705"/>
    <cellStyle name="40% - Énfasis3 2 3 6" xfId="5757"/>
    <cellStyle name="40% - Énfasis3 2 4" xfId="612"/>
    <cellStyle name="40% - Énfasis3 2 4 2" xfId="1424"/>
    <cellStyle name="40% - Énfasis3 2 4 2 2" xfId="3048"/>
    <cellStyle name="40% - Énfasis3 2 4 2 3" xfId="4672"/>
    <cellStyle name="40% - Énfasis3 2 4 2 4" xfId="5762"/>
    <cellStyle name="40% - Énfasis3 2 4 3" xfId="2236"/>
    <cellStyle name="40% - Énfasis3 2 4 4" xfId="3860"/>
    <cellStyle name="40% - Énfasis3 2 4 5" xfId="5761"/>
    <cellStyle name="40% - Énfasis3 2 5" xfId="1018"/>
    <cellStyle name="40% - Énfasis3 2 5 2" xfId="2642"/>
    <cellStyle name="40% - Énfasis3 2 5 3" xfId="4266"/>
    <cellStyle name="40% - Énfasis3 2 5 4" xfId="5763"/>
    <cellStyle name="40% - Énfasis3 2 6" xfId="1830"/>
    <cellStyle name="40% - Énfasis3 2 7" xfId="3454"/>
    <cellStyle name="40% - Énfasis3 2 8" xfId="5752"/>
    <cellStyle name="40% - Énfasis3 2 9" xfId="6674"/>
    <cellStyle name="40% - Énfasis3 3" xfId="204"/>
    <cellStyle name="40% - Énfasis3 3 2" xfId="333"/>
    <cellStyle name="40% - Énfasis3 3 2 2" xfId="739"/>
    <cellStyle name="40% - Énfasis3 3 2 2 2" xfId="1551"/>
    <cellStyle name="40% - Énfasis3 3 2 2 2 2" xfId="3175"/>
    <cellStyle name="40% - Énfasis3 3 2 2 2 3" xfId="4799"/>
    <cellStyle name="40% - Énfasis3 3 2 2 2 4" xfId="5767"/>
    <cellStyle name="40% - Énfasis3 3 2 2 3" xfId="2363"/>
    <cellStyle name="40% - Énfasis3 3 2 2 4" xfId="3987"/>
    <cellStyle name="40% - Énfasis3 3 2 2 5" xfId="5766"/>
    <cellStyle name="40% - Énfasis3 3 2 3" xfId="1145"/>
    <cellStyle name="40% - Énfasis3 3 2 3 2" xfId="2769"/>
    <cellStyle name="40% - Énfasis3 3 2 3 3" xfId="4393"/>
    <cellStyle name="40% - Énfasis3 3 2 3 4" xfId="5768"/>
    <cellStyle name="40% - Énfasis3 3 2 4" xfId="1957"/>
    <cellStyle name="40% - Énfasis3 3 2 5" xfId="3581"/>
    <cellStyle name="40% - Énfasis3 3 2 6" xfId="5765"/>
    <cellStyle name="40% - Énfasis3 3 3" xfId="458"/>
    <cellStyle name="40% - Énfasis3 3 3 2" xfId="864"/>
    <cellStyle name="40% - Énfasis3 3 3 2 2" xfId="1676"/>
    <cellStyle name="40% - Énfasis3 3 3 2 2 2" xfId="3300"/>
    <cellStyle name="40% - Énfasis3 3 3 2 2 3" xfId="4924"/>
    <cellStyle name="40% - Énfasis3 3 3 2 2 4" xfId="5771"/>
    <cellStyle name="40% - Énfasis3 3 3 2 3" xfId="2488"/>
    <cellStyle name="40% - Énfasis3 3 3 2 4" xfId="4112"/>
    <cellStyle name="40% - Énfasis3 3 3 2 5" xfId="5770"/>
    <cellStyle name="40% - Énfasis3 3 3 3" xfId="1270"/>
    <cellStyle name="40% - Énfasis3 3 3 3 2" xfId="2894"/>
    <cellStyle name="40% - Énfasis3 3 3 3 3" xfId="4518"/>
    <cellStyle name="40% - Énfasis3 3 3 3 4" xfId="5772"/>
    <cellStyle name="40% - Énfasis3 3 3 4" xfId="2082"/>
    <cellStyle name="40% - Énfasis3 3 3 5" xfId="3706"/>
    <cellStyle name="40% - Énfasis3 3 3 6" xfId="5769"/>
    <cellStyle name="40% - Énfasis3 3 4" xfId="613"/>
    <cellStyle name="40% - Énfasis3 3 4 2" xfId="1425"/>
    <cellStyle name="40% - Énfasis3 3 4 2 2" xfId="3049"/>
    <cellStyle name="40% - Énfasis3 3 4 2 3" xfId="4673"/>
    <cellStyle name="40% - Énfasis3 3 4 2 4" xfId="5774"/>
    <cellStyle name="40% - Énfasis3 3 4 3" xfId="2237"/>
    <cellStyle name="40% - Énfasis3 3 4 4" xfId="3861"/>
    <cellStyle name="40% - Énfasis3 3 4 5" xfId="5773"/>
    <cellStyle name="40% - Énfasis3 3 5" xfId="1019"/>
    <cellStyle name="40% - Énfasis3 3 5 2" xfId="2643"/>
    <cellStyle name="40% - Énfasis3 3 5 3" xfId="4267"/>
    <cellStyle name="40% - Énfasis3 3 5 4" xfId="5775"/>
    <cellStyle name="40% - Énfasis3 3 6" xfId="1831"/>
    <cellStyle name="40% - Énfasis3 3 7" xfId="3455"/>
    <cellStyle name="40% - Énfasis3 3 8" xfId="5764"/>
    <cellStyle name="40% - Énfasis3 3 9" xfId="6675"/>
    <cellStyle name="40% - Énfasis3 4" xfId="205"/>
    <cellStyle name="40% - Énfasis3 4 2" xfId="334"/>
    <cellStyle name="40% - Énfasis3 4 2 2" xfId="740"/>
    <cellStyle name="40% - Énfasis3 4 2 2 2" xfId="1552"/>
    <cellStyle name="40% - Énfasis3 4 2 2 2 2" xfId="3176"/>
    <cellStyle name="40% - Énfasis3 4 2 2 2 3" xfId="4800"/>
    <cellStyle name="40% - Énfasis3 4 2 2 2 4" xfId="5779"/>
    <cellStyle name="40% - Énfasis3 4 2 2 3" xfId="2364"/>
    <cellStyle name="40% - Énfasis3 4 2 2 4" xfId="3988"/>
    <cellStyle name="40% - Énfasis3 4 2 2 5" xfId="5778"/>
    <cellStyle name="40% - Énfasis3 4 2 3" xfId="1146"/>
    <cellStyle name="40% - Énfasis3 4 2 3 2" xfId="2770"/>
    <cellStyle name="40% - Énfasis3 4 2 3 3" xfId="4394"/>
    <cellStyle name="40% - Énfasis3 4 2 3 4" xfId="5780"/>
    <cellStyle name="40% - Énfasis3 4 2 4" xfId="1958"/>
    <cellStyle name="40% - Énfasis3 4 2 5" xfId="3582"/>
    <cellStyle name="40% - Énfasis3 4 2 6" xfId="5777"/>
    <cellStyle name="40% - Énfasis3 4 3" xfId="459"/>
    <cellStyle name="40% - Énfasis3 4 3 2" xfId="865"/>
    <cellStyle name="40% - Énfasis3 4 3 2 2" xfId="1677"/>
    <cellStyle name="40% - Énfasis3 4 3 2 2 2" xfId="3301"/>
    <cellStyle name="40% - Énfasis3 4 3 2 2 3" xfId="4925"/>
    <cellStyle name="40% - Énfasis3 4 3 2 2 4" xfId="5783"/>
    <cellStyle name="40% - Énfasis3 4 3 2 3" xfId="2489"/>
    <cellStyle name="40% - Énfasis3 4 3 2 4" xfId="4113"/>
    <cellStyle name="40% - Énfasis3 4 3 2 5" xfId="5782"/>
    <cellStyle name="40% - Énfasis3 4 3 3" xfId="1271"/>
    <cellStyle name="40% - Énfasis3 4 3 3 2" xfId="2895"/>
    <cellStyle name="40% - Énfasis3 4 3 3 3" xfId="4519"/>
    <cellStyle name="40% - Énfasis3 4 3 3 4" xfId="5784"/>
    <cellStyle name="40% - Énfasis3 4 3 4" xfId="2083"/>
    <cellStyle name="40% - Énfasis3 4 3 5" xfId="3707"/>
    <cellStyle name="40% - Énfasis3 4 3 6" xfId="5781"/>
    <cellStyle name="40% - Énfasis3 4 4" xfId="614"/>
    <cellStyle name="40% - Énfasis3 4 4 2" xfId="1426"/>
    <cellStyle name="40% - Énfasis3 4 4 2 2" xfId="3050"/>
    <cellStyle name="40% - Énfasis3 4 4 2 3" xfId="4674"/>
    <cellStyle name="40% - Énfasis3 4 4 2 4" xfId="5786"/>
    <cellStyle name="40% - Énfasis3 4 4 3" xfId="2238"/>
    <cellStyle name="40% - Énfasis3 4 4 4" xfId="3862"/>
    <cellStyle name="40% - Énfasis3 4 4 5" xfId="5785"/>
    <cellStyle name="40% - Énfasis3 4 5" xfId="1020"/>
    <cellStyle name="40% - Énfasis3 4 5 2" xfId="2644"/>
    <cellStyle name="40% - Énfasis3 4 5 3" xfId="4268"/>
    <cellStyle name="40% - Énfasis3 4 5 4" xfId="5787"/>
    <cellStyle name="40% - Énfasis3 4 6" xfId="1832"/>
    <cellStyle name="40% - Énfasis3 4 7" xfId="3456"/>
    <cellStyle name="40% - Énfasis3 4 8" xfId="5776"/>
    <cellStyle name="40% - Énfasis3 4 9" xfId="6676"/>
    <cellStyle name="40% - Énfasis3 5" xfId="206"/>
    <cellStyle name="40% - Énfasis3 5 2" xfId="335"/>
    <cellStyle name="40% - Énfasis3 5 2 2" xfId="741"/>
    <cellStyle name="40% - Énfasis3 5 2 2 2" xfId="1553"/>
    <cellStyle name="40% - Énfasis3 5 2 2 2 2" xfId="3177"/>
    <cellStyle name="40% - Énfasis3 5 2 2 2 3" xfId="4801"/>
    <cellStyle name="40% - Énfasis3 5 2 2 2 4" xfId="5791"/>
    <cellStyle name="40% - Énfasis3 5 2 2 3" xfId="2365"/>
    <cellStyle name="40% - Énfasis3 5 2 2 4" xfId="3989"/>
    <cellStyle name="40% - Énfasis3 5 2 2 5" xfId="5790"/>
    <cellStyle name="40% - Énfasis3 5 2 3" xfId="1147"/>
    <cellStyle name="40% - Énfasis3 5 2 3 2" xfId="2771"/>
    <cellStyle name="40% - Énfasis3 5 2 3 3" xfId="4395"/>
    <cellStyle name="40% - Énfasis3 5 2 3 4" xfId="5792"/>
    <cellStyle name="40% - Énfasis3 5 2 4" xfId="1959"/>
    <cellStyle name="40% - Énfasis3 5 2 5" xfId="3583"/>
    <cellStyle name="40% - Énfasis3 5 2 6" xfId="5789"/>
    <cellStyle name="40% - Énfasis3 5 3" xfId="460"/>
    <cellStyle name="40% - Énfasis3 5 3 2" xfId="866"/>
    <cellStyle name="40% - Énfasis3 5 3 2 2" xfId="1678"/>
    <cellStyle name="40% - Énfasis3 5 3 2 2 2" xfId="3302"/>
    <cellStyle name="40% - Énfasis3 5 3 2 2 3" xfId="4926"/>
    <cellStyle name="40% - Énfasis3 5 3 2 2 4" xfId="5795"/>
    <cellStyle name="40% - Énfasis3 5 3 2 3" xfId="2490"/>
    <cellStyle name="40% - Énfasis3 5 3 2 4" xfId="4114"/>
    <cellStyle name="40% - Énfasis3 5 3 2 5" xfId="5794"/>
    <cellStyle name="40% - Énfasis3 5 3 3" xfId="1272"/>
    <cellStyle name="40% - Énfasis3 5 3 3 2" xfId="2896"/>
    <cellStyle name="40% - Énfasis3 5 3 3 3" xfId="4520"/>
    <cellStyle name="40% - Énfasis3 5 3 3 4" xfId="5796"/>
    <cellStyle name="40% - Énfasis3 5 3 4" xfId="2084"/>
    <cellStyle name="40% - Énfasis3 5 3 5" xfId="3708"/>
    <cellStyle name="40% - Énfasis3 5 3 6" xfId="5793"/>
    <cellStyle name="40% - Énfasis3 5 4" xfId="615"/>
    <cellStyle name="40% - Énfasis3 5 4 2" xfId="1427"/>
    <cellStyle name="40% - Énfasis3 5 4 2 2" xfId="3051"/>
    <cellStyle name="40% - Énfasis3 5 4 2 3" xfId="4675"/>
    <cellStyle name="40% - Énfasis3 5 4 2 4" xfId="5798"/>
    <cellStyle name="40% - Énfasis3 5 4 3" xfId="2239"/>
    <cellStyle name="40% - Énfasis3 5 4 4" xfId="3863"/>
    <cellStyle name="40% - Énfasis3 5 4 5" xfId="5797"/>
    <cellStyle name="40% - Énfasis3 5 5" xfId="1021"/>
    <cellStyle name="40% - Énfasis3 5 5 2" xfId="2645"/>
    <cellStyle name="40% - Énfasis3 5 5 3" xfId="4269"/>
    <cellStyle name="40% - Énfasis3 5 5 4" xfId="5799"/>
    <cellStyle name="40% - Énfasis3 5 6" xfId="1833"/>
    <cellStyle name="40% - Énfasis3 5 7" xfId="3457"/>
    <cellStyle name="40% - Énfasis3 5 8" xfId="5788"/>
    <cellStyle name="40% - Énfasis3 5 9" xfId="6677"/>
    <cellStyle name="40% - Énfasis3 6" xfId="207"/>
    <cellStyle name="40% - Énfasis3 6 2" xfId="336"/>
    <cellStyle name="40% - Énfasis3 6 2 2" xfId="742"/>
    <cellStyle name="40% - Énfasis3 6 2 2 2" xfId="1554"/>
    <cellStyle name="40% - Énfasis3 6 2 2 2 2" xfId="3178"/>
    <cellStyle name="40% - Énfasis3 6 2 2 2 3" xfId="4802"/>
    <cellStyle name="40% - Énfasis3 6 2 2 2 4" xfId="5803"/>
    <cellStyle name="40% - Énfasis3 6 2 2 3" xfId="2366"/>
    <cellStyle name="40% - Énfasis3 6 2 2 4" xfId="3990"/>
    <cellStyle name="40% - Énfasis3 6 2 2 5" xfId="5802"/>
    <cellStyle name="40% - Énfasis3 6 2 3" xfId="1148"/>
    <cellStyle name="40% - Énfasis3 6 2 3 2" xfId="2772"/>
    <cellStyle name="40% - Énfasis3 6 2 3 3" xfId="4396"/>
    <cellStyle name="40% - Énfasis3 6 2 3 4" xfId="5804"/>
    <cellStyle name="40% - Énfasis3 6 2 4" xfId="1960"/>
    <cellStyle name="40% - Énfasis3 6 2 5" xfId="3584"/>
    <cellStyle name="40% - Énfasis3 6 2 6" xfId="5801"/>
    <cellStyle name="40% - Énfasis3 6 3" xfId="461"/>
    <cellStyle name="40% - Énfasis3 6 3 2" xfId="867"/>
    <cellStyle name="40% - Énfasis3 6 3 2 2" xfId="1679"/>
    <cellStyle name="40% - Énfasis3 6 3 2 2 2" xfId="3303"/>
    <cellStyle name="40% - Énfasis3 6 3 2 2 3" xfId="4927"/>
    <cellStyle name="40% - Énfasis3 6 3 2 2 4" xfId="5807"/>
    <cellStyle name="40% - Énfasis3 6 3 2 3" xfId="2491"/>
    <cellStyle name="40% - Énfasis3 6 3 2 4" xfId="4115"/>
    <cellStyle name="40% - Énfasis3 6 3 2 5" xfId="5806"/>
    <cellStyle name="40% - Énfasis3 6 3 3" xfId="1273"/>
    <cellStyle name="40% - Énfasis3 6 3 3 2" xfId="2897"/>
    <cellStyle name="40% - Énfasis3 6 3 3 3" xfId="4521"/>
    <cellStyle name="40% - Énfasis3 6 3 3 4" xfId="5808"/>
    <cellStyle name="40% - Énfasis3 6 3 4" xfId="2085"/>
    <cellStyle name="40% - Énfasis3 6 3 5" xfId="3709"/>
    <cellStyle name="40% - Énfasis3 6 3 6" xfId="5805"/>
    <cellStyle name="40% - Énfasis3 6 4" xfId="616"/>
    <cellStyle name="40% - Énfasis3 6 4 2" xfId="1428"/>
    <cellStyle name="40% - Énfasis3 6 4 2 2" xfId="3052"/>
    <cellStyle name="40% - Énfasis3 6 4 2 3" xfId="4676"/>
    <cellStyle name="40% - Énfasis3 6 4 2 4" xfId="5810"/>
    <cellStyle name="40% - Énfasis3 6 4 3" xfId="2240"/>
    <cellStyle name="40% - Énfasis3 6 4 4" xfId="3864"/>
    <cellStyle name="40% - Énfasis3 6 4 5" xfId="5809"/>
    <cellStyle name="40% - Énfasis3 6 5" xfId="1022"/>
    <cellStyle name="40% - Énfasis3 6 5 2" xfId="2646"/>
    <cellStyle name="40% - Énfasis3 6 5 3" xfId="4270"/>
    <cellStyle name="40% - Énfasis3 6 5 4" xfId="5811"/>
    <cellStyle name="40% - Énfasis3 6 6" xfId="1834"/>
    <cellStyle name="40% - Énfasis3 6 7" xfId="3458"/>
    <cellStyle name="40% - Énfasis3 6 8" xfId="5800"/>
    <cellStyle name="40% - Énfasis3 6 9" xfId="6678"/>
    <cellStyle name="40% - Énfasis3 7" xfId="208"/>
    <cellStyle name="40% - Énfasis3 7 2" xfId="337"/>
    <cellStyle name="40% - Énfasis3 7 2 2" xfId="743"/>
    <cellStyle name="40% - Énfasis3 7 2 2 2" xfId="1555"/>
    <cellStyle name="40% - Énfasis3 7 2 2 2 2" xfId="3179"/>
    <cellStyle name="40% - Énfasis3 7 2 2 2 3" xfId="4803"/>
    <cellStyle name="40% - Énfasis3 7 2 2 2 4" xfId="5815"/>
    <cellStyle name="40% - Énfasis3 7 2 2 3" xfId="2367"/>
    <cellStyle name="40% - Énfasis3 7 2 2 4" xfId="3991"/>
    <cellStyle name="40% - Énfasis3 7 2 2 5" xfId="5814"/>
    <cellStyle name="40% - Énfasis3 7 2 3" xfId="1149"/>
    <cellStyle name="40% - Énfasis3 7 2 3 2" xfId="2773"/>
    <cellStyle name="40% - Énfasis3 7 2 3 3" xfId="4397"/>
    <cellStyle name="40% - Énfasis3 7 2 3 4" xfId="5816"/>
    <cellStyle name="40% - Énfasis3 7 2 4" xfId="1961"/>
    <cellStyle name="40% - Énfasis3 7 2 5" xfId="3585"/>
    <cellStyle name="40% - Énfasis3 7 2 6" xfId="5813"/>
    <cellStyle name="40% - Énfasis3 7 3" xfId="462"/>
    <cellStyle name="40% - Énfasis3 7 3 2" xfId="868"/>
    <cellStyle name="40% - Énfasis3 7 3 2 2" xfId="1680"/>
    <cellStyle name="40% - Énfasis3 7 3 2 2 2" xfId="3304"/>
    <cellStyle name="40% - Énfasis3 7 3 2 2 3" xfId="4928"/>
    <cellStyle name="40% - Énfasis3 7 3 2 2 4" xfId="5819"/>
    <cellStyle name="40% - Énfasis3 7 3 2 3" xfId="2492"/>
    <cellStyle name="40% - Énfasis3 7 3 2 4" xfId="4116"/>
    <cellStyle name="40% - Énfasis3 7 3 2 5" xfId="5818"/>
    <cellStyle name="40% - Énfasis3 7 3 3" xfId="1274"/>
    <cellStyle name="40% - Énfasis3 7 3 3 2" xfId="2898"/>
    <cellStyle name="40% - Énfasis3 7 3 3 3" xfId="4522"/>
    <cellStyle name="40% - Énfasis3 7 3 3 4" xfId="5820"/>
    <cellStyle name="40% - Énfasis3 7 3 4" xfId="2086"/>
    <cellStyle name="40% - Énfasis3 7 3 5" xfId="3710"/>
    <cellStyle name="40% - Énfasis3 7 3 6" xfId="5817"/>
    <cellStyle name="40% - Énfasis3 7 4" xfId="617"/>
    <cellStyle name="40% - Énfasis3 7 4 2" xfId="1429"/>
    <cellStyle name="40% - Énfasis3 7 4 2 2" xfId="3053"/>
    <cellStyle name="40% - Énfasis3 7 4 2 3" xfId="4677"/>
    <cellStyle name="40% - Énfasis3 7 4 2 4" xfId="5822"/>
    <cellStyle name="40% - Énfasis3 7 4 3" xfId="2241"/>
    <cellStyle name="40% - Énfasis3 7 4 4" xfId="3865"/>
    <cellStyle name="40% - Énfasis3 7 4 5" xfId="5821"/>
    <cellStyle name="40% - Énfasis3 7 5" xfId="1023"/>
    <cellStyle name="40% - Énfasis3 7 5 2" xfId="2647"/>
    <cellStyle name="40% - Énfasis3 7 5 3" xfId="4271"/>
    <cellStyle name="40% - Énfasis3 7 5 4" xfId="5823"/>
    <cellStyle name="40% - Énfasis3 7 6" xfId="1835"/>
    <cellStyle name="40% - Énfasis3 7 7" xfId="3459"/>
    <cellStyle name="40% - Énfasis3 7 8" xfId="5812"/>
    <cellStyle name="40% - Énfasis3 7 9" xfId="6679"/>
    <cellStyle name="40% - Énfasis3 8" xfId="209"/>
    <cellStyle name="40% - Énfasis3 8 2" xfId="338"/>
    <cellStyle name="40% - Énfasis3 8 2 2" xfId="744"/>
    <cellStyle name="40% - Énfasis3 8 2 2 2" xfId="1556"/>
    <cellStyle name="40% - Énfasis3 8 2 2 2 2" xfId="3180"/>
    <cellStyle name="40% - Énfasis3 8 2 2 2 3" xfId="4804"/>
    <cellStyle name="40% - Énfasis3 8 2 2 2 4" xfId="5827"/>
    <cellStyle name="40% - Énfasis3 8 2 2 3" xfId="2368"/>
    <cellStyle name="40% - Énfasis3 8 2 2 4" xfId="3992"/>
    <cellStyle name="40% - Énfasis3 8 2 2 5" xfId="5826"/>
    <cellStyle name="40% - Énfasis3 8 2 3" xfId="1150"/>
    <cellStyle name="40% - Énfasis3 8 2 3 2" xfId="2774"/>
    <cellStyle name="40% - Énfasis3 8 2 3 3" xfId="4398"/>
    <cellStyle name="40% - Énfasis3 8 2 3 4" xfId="5828"/>
    <cellStyle name="40% - Énfasis3 8 2 4" xfId="1962"/>
    <cellStyle name="40% - Énfasis3 8 2 5" xfId="3586"/>
    <cellStyle name="40% - Énfasis3 8 2 6" xfId="5825"/>
    <cellStyle name="40% - Énfasis3 8 3" xfId="463"/>
    <cellStyle name="40% - Énfasis3 8 3 2" xfId="869"/>
    <cellStyle name="40% - Énfasis3 8 3 2 2" xfId="1681"/>
    <cellStyle name="40% - Énfasis3 8 3 2 2 2" xfId="3305"/>
    <cellStyle name="40% - Énfasis3 8 3 2 2 3" xfId="4929"/>
    <cellStyle name="40% - Énfasis3 8 3 2 2 4" xfId="5831"/>
    <cellStyle name="40% - Énfasis3 8 3 2 3" xfId="2493"/>
    <cellStyle name="40% - Énfasis3 8 3 2 4" xfId="4117"/>
    <cellStyle name="40% - Énfasis3 8 3 2 5" xfId="5830"/>
    <cellStyle name="40% - Énfasis3 8 3 3" xfId="1275"/>
    <cellStyle name="40% - Énfasis3 8 3 3 2" xfId="2899"/>
    <cellStyle name="40% - Énfasis3 8 3 3 3" xfId="4523"/>
    <cellStyle name="40% - Énfasis3 8 3 3 4" xfId="5832"/>
    <cellStyle name="40% - Énfasis3 8 3 4" xfId="2087"/>
    <cellStyle name="40% - Énfasis3 8 3 5" xfId="3711"/>
    <cellStyle name="40% - Énfasis3 8 3 6" xfId="5829"/>
    <cellStyle name="40% - Énfasis3 8 4" xfId="618"/>
    <cellStyle name="40% - Énfasis3 8 4 2" xfId="1430"/>
    <cellStyle name="40% - Énfasis3 8 4 2 2" xfId="3054"/>
    <cellStyle name="40% - Énfasis3 8 4 2 3" xfId="4678"/>
    <cellStyle name="40% - Énfasis3 8 4 2 4" xfId="5834"/>
    <cellStyle name="40% - Énfasis3 8 4 3" xfId="2242"/>
    <cellStyle name="40% - Énfasis3 8 4 4" xfId="3866"/>
    <cellStyle name="40% - Énfasis3 8 4 5" xfId="5833"/>
    <cellStyle name="40% - Énfasis3 8 5" xfId="1024"/>
    <cellStyle name="40% - Énfasis3 8 5 2" xfId="2648"/>
    <cellStyle name="40% - Énfasis3 8 5 3" xfId="4272"/>
    <cellStyle name="40% - Énfasis3 8 5 4" xfId="5835"/>
    <cellStyle name="40% - Énfasis3 8 6" xfId="1836"/>
    <cellStyle name="40% - Énfasis3 8 7" xfId="3460"/>
    <cellStyle name="40% - Énfasis3 8 8" xfId="5824"/>
    <cellStyle name="40% - Énfasis3 8 9" xfId="6680"/>
    <cellStyle name="40% - Énfasis3 9" xfId="268"/>
    <cellStyle name="40% - Énfasis3 9 2" xfId="675"/>
    <cellStyle name="40% - Énfasis3 9 2 2" xfId="1487"/>
    <cellStyle name="40% - Énfasis3 9 2 2 2" xfId="3111"/>
    <cellStyle name="40% - Énfasis3 9 2 2 3" xfId="4735"/>
    <cellStyle name="40% - Énfasis3 9 2 2 4" xfId="5838"/>
    <cellStyle name="40% - Énfasis3 9 2 3" xfId="2299"/>
    <cellStyle name="40% - Énfasis3 9 2 4" xfId="3923"/>
    <cellStyle name="40% - Énfasis3 9 2 5" xfId="5837"/>
    <cellStyle name="40% - Énfasis3 9 3" xfId="1081"/>
    <cellStyle name="40% - Énfasis3 9 3 2" xfId="2705"/>
    <cellStyle name="40% - Énfasis3 9 3 3" xfId="4329"/>
    <cellStyle name="40% - Énfasis3 9 3 4" xfId="5839"/>
    <cellStyle name="40% - Énfasis3 9 4" xfId="1893"/>
    <cellStyle name="40% - Énfasis3 9 5" xfId="3517"/>
    <cellStyle name="40% - Énfasis3 9 6" xfId="5836"/>
    <cellStyle name="40% - Énfasis4" xfId="109" builtinId="43" customBuiltin="1"/>
    <cellStyle name="40% - Énfasis4 10" xfId="396"/>
    <cellStyle name="40% - Énfasis4 10 2" xfId="802"/>
    <cellStyle name="40% - Énfasis4 10 2 2" xfId="1614"/>
    <cellStyle name="40% - Énfasis4 10 2 2 2" xfId="3238"/>
    <cellStyle name="40% - Énfasis4 10 2 2 3" xfId="4862"/>
    <cellStyle name="40% - Énfasis4 10 2 2 4" xfId="5842"/>
    <cellStyle name="40% - Énfasis4 10 2 3" xfId="2426"/>
    <cellStyle name="40% - Énfasis4 10 2 4" xfId="4050"/>
    <cellStyle name="40% - Énfasis4 10 2 5" xfId="5841"/>
    <cellStyle name="40% - Énfasis4 10 3" xfId="1208"/>
    <cellStyle name="40% - Énfasis4 10 3 2" xfId="2832"/>
    <cellStyle name="40% - Énfasis4 10 3 3" xfId="4456"/>
    <cellStyle name="40% - Énfasis4 10 3 4" xfId="5843"/>
    <cellStyle name="40% - Énfasis4 10 4" xfId="2020"/>
    <cellStyle name="40% - Énfasis4 10 5" xfId="3644"/>
    <cellStyle name="40% - Énfasis4 10 6" xfId="5840"/>
    <cellStyle name="40% - Énfasis4 11" xfId="535"/>
    <cellStyle name="40% - Énfasis4 11 2" xfId="1347"/>
    <cellStyle name="40% - Énfasis4 11 2 2" xfId="2971"/>
    <cellStyle name="40% - Énfasis4 11 2 3" xfId="4595"/>
    <cellStyle name="40% - Énfasis4 11 2 4" xfId="5845"/>
    <cellStyle name="40% - Énfasis4 11 3" xfId="2159"/>
    <cellStyle name="40% - Énfasis4 11 4" xfId="3783"/>
    <cellStyle name="40% - Énfasis4 11 5" xfId="5844"/>
    <cellStyle name="40% - Énfasis4 12" xfId="941"/>
    <cellStyle name="40% - Énfasis4 12 2" xfId="2565"/>
    <cellStyle name="40% - Énfasis4 12 3" xfId="4189"/>
    <cellStyle name="40% - Énfasis4 12 4" xfId="5846"/>
    <cellStyle name="40% - Énfasis4 13" xfId="1753"/>
    <cellStyle name="40% - Énfasis4 14" xfId="3377"/>
    <cellStyle name="40% - Énfasis4 15" xfId="6613"/>
    <cellStyle name="40% - Énfasis4 2" xfId="210"/>
    <cellStyle name="40% - Énfasis4 2 2" xfId="339"/>
    <cellStyle name="40% - Énfasis4 2 2 2" xfId="745"/>
    <cellStyle name="40% - Énfasis4 2 2 2 2" xfId="1557"/>
    <cellStyle name="40% - Énfasis4 2 2 2 2 2" xfId="3181"/>
    <cellStyle name="40% - Énfasis4 2 2 2 2 3" xfId="4805"/>
    <cellStyle name="40% - Énfasis4 2 2 2 2 4" xfId="5850"/>
    <cellStyle name="40% - Énfasis4 2 2 2 3" xfId="2369"/>
    <cellStyle name="40% - Énfasis4 2 2 2 4" xfId="3993"/>
    <cellStyle name="40% - Énfasis4 2 2 2 5" xfId="5849"/>
    <cellStyle name="40% - Énfasis4 2 2 3" xfId="1151"/>
    <cellStyle name="40% - Énfasis4 2 2 3 2" xfId="2775"/>
    <cellStyle name="40% - Énfasis4 2 2 3 3" xfId="4399"/>
    <cellStyle name="40% - Énfasis4 2 2 3 4" xfId="5851"/>
    <cellStyle name="40% - Énfasis4 2 2 4" xfId="1963"/>
    <cellStyle name="40% - Énfasis4 2 2 5" xfId="3587"/>
    <cellStyle name="40% - Énfasis4 2 2 6" xfId="5848"/>
    <cellStyle name="40% - Énfasis4 2 3" xfId="464"/>
    <cellStyle name="40% - Énfasis4 2 3 2" xfId="870"/>
    <cellStyle name="40% - Énfasis4 2 3 2 2" xfId="1682"/>
    <cellStyle name="40% - Énfasis4 2 3 2 2 2" xfId="3306"/>
    <cellStyle name="40% - Énfasis4 2 3 2 2 3" xfId="4930"/>
    <cellStyle name="40% - Énfasis4 2 3 2 2 4" xfId="5854"/>
    <cellStyle name="40% - Énfasis4 2 3 2 3" xfId="2494"/>
    <cellStyle name="40% - Énfasis4 2 3 2 4" xfId="4118"/>
    <cellStyle name="40% - Énfasis4 2 3 2 5" xfId="5853"/>
    <cellStyle name="40% - Énfasis4 2 3 3" xfId="1276"/>
    <cellStyle name="40% - Énfasis4 2 3 3 2" xfId="2900"/>
    <cellStyle name="40% - Énfasis4 2 3 3 3" xfId="4524"/>
    <cellStyle name="40% - Énfasis4 2 3 3 4" xfId="5855"/>
    <cellStyle name="40% - Énfasis4 2 3 4" xfId="2088"/>
    <cellStyle name="40% - Énfasis4 2 3 5" xfId="3712"/>
    <cellStyle name="40% - Énfasis4 2 3 6" xfId="5852"/>
    <cellStyle name="40% - Énfasis4 2 4" xfId="619"/>
    <cellStyle name="40% - Énfasis4 2 4 2" xfId="1431"/>
    <cellStyle name="40% - Énfasis4 2 4 2 2" xfId="3055"/>
    <cellStyle name="40% - Énfasis4 2 4 2 3" xfId="4679"/>
    <cellStyle name="40% - Énfasis4 2 4 2 4" xfId="5857"/>
    <cellStyle name="40% - Énfasis4 2 4 3" xfId="2243"/>
    <cellStyle name="40% - Énfasis4 2 4 4" xfId="3867"/>
    <cellStyle name="40% - Énfasis4 2 4 5" xfId="5856"/>
    <cellStyle name="40% - Énfasis4 2 5" xfId="1025"/>
    <cellStyle name="40% - Énfasis4 2 5 2" xfId="2649"/>
    <cellStyle name="40% - Énfasis4 2 5 3" xfId="4273"/>
    <cellStyle name="40% - Énfasis4 2 5 4" xfId="5858"/>
    <cellStyle name="40% - Énfasis4 2 6" xfId="1837"/>
    <cellStyle name="40% - Énfasis4 2 7" xfId="3461"/>
    <cellStyle name="40% - Énfasis4 2 8" xfId="5847"/>
    <cellStyle name="40% - Énfasis4 2 9" xfId="6681"/>
    <cellStyle name="40% - Énfasis4 3" xfId="211"/>
    <cellStyle name="40% - Énfasis4 3 2" xfId="340"/>
    <cellStyle name="40% - Énfasis4 3 2 2" xfId="746"/>
    <cellStyle name="40% - Énfasis4 3 2 2 2" xfId="1558"/>
    <cellStyle name="40% - Énfasis4 3 2 2 2 2" xfId="3182"/>
    <cellStyle name="40% - Énfasis4 3 2 2 2 3" xfId="4806"/>
    <cellStyle name="40% - Énfasis4 3 2 2 2 4" xfId="5862"/>
    <cellStyle name="40% - Énfasis4 3 2 2 3" xfId="2370"/>
    <cellStyle name="40% - Énfasis4 3 2 2 4" xfId="3994"/>
    <cellStyle name="40% - Énfasis4 3 2 2 5" xfId="5861"/>
    <cellStyle name="40% - Énfasis4 3 2 3" xfId="1152"/>
    <cellStyle name="40% - Énfasis4 3 2 3 2" xfId="2776"/>
    <cellStyle name="40% - Énfasis4 3 2 3 3" xfId="4400"/>
    <cellStyle name="40% - Énfasis4 3 2 3 4" xfId="5863"/>
    <cellStyle name="40% - Énfasis4 3 2 4" xfId="1964"/>
    <cellStyle name="40% - Énfasis4 3 2 5" xfId="3588"/>
    <cellStyle name="40% - Énfasis4 3 2 6" xfId="5860"/>
    <cellStyle name="40% - Énfasis4 3 3" xfId="465"/>
    <cellStyle name="40% - Énfasis4 3 3 2" xfId="871"/>
    <cellStyle name="40% - Énfasis4 3 3 2 2" xfId="1683"/>
    <cellStyle name="40% - Énfasis4 3 3 2 2 2" xfId="3307"/>
    <cellStyle name="40% - Énfasis4 3 3 2 2 3" xfId="4931"/>
    <cellStyle name="40% - Énfasis4 3 3 2 2 4" xfId="5866"/>
    <cellStyle name="40% - Énfasis4 3 3 2 3" xfId="2495"/>
    <cellStyle name="40% - Énfasis4 3 3 2 4" xfId="4119"/>
    <cellStyle name="40% - Énfasis4 3 3 2 5" xfId="5865"/>
    <cellStyle name="40% - Énfasis4 3 3 3" xfId="1277"/>
    <cellStyle name="40% - Énfasis4 3 3 3 2" xfId="2901"/>
    <cellStyle name="40% - Énfasis4 3 3 3 3" xfId="4525"/>
    <cellStyle name="40% - Énfasis4 3 3 3 4" xfId="5867"/>
    <cellStyle name="40% - Énfasis4 3 3 4" xfId="2089"/>
    <cellStyle name="40% - Énfasis4 3 3 5" xfId="3713"/>
    <cellStyle name="40% - Énfasis4 3 3 6" xfId="5864"/>
    <cellStyle name="40% - Énfasis4 3 4" xfId="620"/>
    <cellStyle name="40% - Énfasis4 3 4 2" xfId="1432"/>
    <cellStyle name="40% - Énfasis4 3 4 2 2" xfId="3056"/>
    <cellStyle name="40% - Énfasis4 3 4 2 3" xfId="4680"/>
    <cellStyle name="40% - Énfasis4 3 4 2 4" xfId="5869"/>
    <cellStyle name="40% - Énfasis4 3 4 3" xfId="2244"/>
    <cellStyle name="40% - Énfasis4 3 4 4" xfId="3868"/>
    <cellStyle name="40% - Énfasis4 3 4 5" xfId="5868"/>
    <cellStyle name="40% - Énfasis4 3 5" xfId="1026"/>
    <cellStyle name="40% - Énfasis4 3 5 2" xfId="2650"/>
    <cellStyle name="40% - Énfasis4 3 5 3" xfId="4274"/>
    <cellStyle name="40% - Énfasis4 3 5 4" xfId="5870"/>
    <cellStyle name="40% - Énfasis4 3 6" xfId="1838"/>
    <cellStyle name="40% - Énfasis4 3 7" xfId="3462"/>
    <cellStyle name="40% - Énfasis4 3 8" xfId="5859"/>
    <cellStyle name="40% - Énfasis4 3 9" xfId="6682"/>
    <cellStyle name="40% - Énfasis4 4" xfId="212"/>
    <cellStyle name="40% - Énfasis4 4 2" xfId="341"/>
    <cellStyle name="40% - Énfasis4 4 2 2" xfId="747"/>
    <cellStyle name="40% - Énfasis4 4 2 2 2" xfId="1559"/>
    <cellStyle name="40% - Énfasis4 4 2 2 2 2" xfId="3183"/>
    <cellStyle name="40% - Énfasis4 4 2 2 2 3" xfId="4807"/>
    <cellStyle name="40% - Énfasis4 4 2 2 2 4" xfId="5874"/>
    <cellStyle name="40% - Énfasis4 4 2 2 3" xfId="2371"/>
    <cellStyle name="40% - Énfasis4 4 2 2 4" xfId="3995"/>
    <cellStyle name="40% - Énfasis4 4 2 2 5" xfId="5873"/>
    <cellStyle name="40% - Énfasis4 4 2 3" xfId="1153"/>
    <cellStyle name="40% - Énfasis4 4 2 3 2" xfId="2777"/>
    <cellStyle name="40% - Énfasis4 4 2 3 3" xfId="4401"/>
    <cellStyle name="40% - Énfasis4 4 2 3 4" xfId="5875"/>
    <cellStyle name="40% - Énfasis4 4 2 4" xfId="1965"/>
    <cellStyle name="40% - Énfasis4 4 2 5" xfId="3589"/>
    <cellStyle name="40% - Énfasis4 4 2 6" xfId="5872"/>
    <cellStyle name="40% - Énfasis4 4 3" xfId="466"/>
    <cellStyle name="40% - Énfasis4 4 3 2" xfId="872"/>
    <cellStyle name="40% - Énfasis4 4 3 2 2" xfId="1684"/>
    <cellStyle name="40% - Énfasis4 4 3 2 2 2" xfId="3308"/>
    <cellStyle name="40% - Énfasis4 4 3 2 2 3" xfId="4932"/>
    <cellStyle name="40% - Énfasis4 4 3 2 2 4" xfId="5878"/>
    <cellStyle name="40% - Énfasis4 4 3 2 3" xfId="2496"/>
    <cellStyle name="40% - Énfasis4 4 3 2 4" xfId="4120"/>
    <cellStyle name="40% - Énfasis4 4 3 2 5" xfId="5877"/>
    <cellStyle name="40% - Énfasis4 4 3 3" xfId="1278"/>
    <cellStyle name="40% - Énfasis4 4 3 3 2" xfId="2902"/>
    <cellStyle name="40% - Énfasis4 4 3 3 3" xfId="4526"/>
    <cellStyle name="40% - Énfasis4 4 3 3 4" xfId="5879"/>
    <cellStyle name="40% - Énfasis4 4 3 4" xfId="2090"/>
    <cellStyle name="40% - Énfasis4 4 3 5" xfId="3714"/>
    <cellStyle name="40% - Énfasis4 4 3 6" xfId="5876"/>
    <cellStyle name="40% - Énfasis4 4 4" xfId="621"/>
    <cellStyle name="40% - Énfasis4 4 4 2" xfId="1433"/>
    <cellStyle name="40% - Énfasis4 4 4 2 2" xfId="3057"/>
    <cellStyle name="40% - Énfasis4 4 4 2 3" xfId="4681"/>
    <cellStyle name="40% - Énfasis4 4 4 2 4" xfId="5881"/>
    <cellStyle name="40% - Énfasis4 4 4 3" xfId="2245"/>
    <cellStyle name="40% - Énfasis4 4 4 4" xfId="3869"/>
    <cellStyle name="40% - Énfasis4 4 4 5" xfId="5880"/>
    <cellStyle name="40% - Énfasis4 4 5" xfId="1027"/>
    <cellStyle name="40% - Énfasis4 4 5 2" xfId="2651"/>
    <cellStyle name="40% - Énfasis4 4 5 3" xfId="4275"/>
    <cellStyle name="40% - Énfasis4 4 5 4" xfId="5882"/>
    <cellStyle name="40% - Énfasis4 4 6" xfId="1839"/>
    <cellStyle name="40% - Énfasis4 4 7" xfId="3463"/>
    <cellStyle name="40% - Énfasis4 4 8" xfId="5871"/>
    <cellStyle name="40% - Énfasis4 4 9" xfId="6683"/>
    <cellStyle name="40% - Énfasis4 5" xfId="213"/>
    <cellStyle name="40% - Énfasis4 5 2" xfId="342"/>
    <cellStyle name="40% - Énfasis4 5 2 2" xfId="748"/>
    <cellStyle name="40% - Énfasis4 5 2 2 2" xfId="1560"/>
    <cellStyle name="40% - Énfasis4 5 2 2 2 2" xfId="3184"/>
    <cellStyle name="40% - Énfasis4 5 2 2 2 3" xfId="4808"/>
    <cellStyle name="40% - Énfasis4 5 2 2 2 4" xfId="5886"/>
    <cellStyle name="40% - Énfasis4 5 2 2 3" xfId="2372"/>
    <cellStyle name="40% - Énfasis4 5 2 2 4" xfId="3996"/>
    <cellStyle name="40% - Énfasis4 5 2 2 5" xfId="5885"/>
    <cellStyle name="40% - Énfasis4 5 2 3" xfId="1154"/>
    <cellStyle name="40% - Énfasis4 5 2 3 2" xfId="2778"/>
    <cellStyle name="40% - Énfasis4 5 2 3 3" xfId="4402"/>
    <cellStyle name="40% - Énfasis4 5 2 3 4" xfId="5887"/>
    <cellStyle name="40% - Énfasis4 5 2 4" xfId="1966"/>
    <cellStyle name="40% - Énfasis4 5 2 5" xfId="3590"/>
    <cellStyle name="40% - Énfasis4 5 2 6" xfId="5884"/>
    <cellStyle name="40% - Énfasis4 5 3" xfId="467"/>
    <cellStyle name="40% - Énfasis4 5 3 2" xfId="873"/>
    <cellStyle name="40% - Énfasis4 5 3 2 2" xfId="1685"/>
    <cellStyle name="40% - Énfasis4 5 3 2 2 2" xfId="3309"/>
    <cellStyle name="40% - Énfasis4 5 3 2 2 3" xfId="4933"/>
    <cellStyle name="40% - Énfasis4 5 3 2 2 4" xfId="5890"/>
    <cellStyle name="40% - Énfasis4 5 3 2 3" xfId="2497"/>
    <cellStyle name="40% - Énfasis4 5 3 2 4" xfId="4121"/>
    <cellStyle name="40% - Énfasis4 5 3 2 5" xfId="5889"/>
    <cellStyle name="40% - Énfasis4 5 3 3" xfId="1279"/>
    <cellStyle name="40% - Énfasis4 5 3 3 2" xfId="2903"/>
    <cellStyle name="40% - Énfasis4 5 3 3 3" xfId="4527"/>
    <cellStyle name="40% - Énfasis4 5 3 3 4" xfId="5891"/>
    <cellStyle name="40% - Énfasis4 5 3 4" xfId="2091"/>
    <cellStyle name="40% - Énfasis4 5 3 5" xfId="3715"/>
    <cellStyle name="40% - Énfasis4 5 3 6" xfId="5888"/>
    <cellStyle name="40% - Énfasis4 5 4" xfId="622"/>
    <cellStyle name="40% - Énfasis4 5 4 2" xfId="1434"/>
    <cellStyle name="40% - Énfasis4 5 4 2 2" xfId="3058"/>
    <cellStyle name="40% - Énfasis4 5 4 2 3" xfId="4682"/>
    <cellStyle name="40% - Énfasis4 5 4 2 4" xfId="5893"/>
    <cellStyle name="40% - Énfasis4 5 4 3" xfId="2246"/>
    <cellStyle name="40% - Énfasis4 5 4 4" xfId="3870"/>
    <cellStyle name="40% - Énfasis4 5 4 5" xfId="5892"/>
    <cellStyle name="40% - Énfasis4 5 5" xfId="1028"/>
    <cellStyle name="40% - Énfasis4 5 5 2" xfId="2652"/>
    <cellStyle name="40% - Énfasis4 5 5 3" xfId="4276"/>
    <cellStyle name="40% - Énfasis4 5 5 4" xfId="5894"/>
    <cellStyle name="40% - Énfasis4 5 6" xfId="1840"/>
    <cellStyle name="40% - Énfasis4 5 7" xfId="3464"/>
    <cellStyle name="40% - Énfasis4 5 8" xfId="5883"/>
    <cellStyle name="40% - Énfasis4 5 9" xfId="6684"/>
    <cellStyle name="40% - Énfasis4 6" xfId="214"/>
    <cellStyle name="40% - Énfasis4 6 2" xfId="343"/>
    <cellStyle name="40% - Énfasis4 6 2 2" xfId="749"/>
    <cellStyle name="40% - Énfasis4 6 2 2 2" xfId="1561"/>
    <cellStyle name="40% - Énfasis4 6 2 2 2 2" xfId="3185"/>
    <cellStyle name="40% - Énfasis4 6 2 2 2 3" xfId="4809"/>
    <cellStyle name="40% - Énfasis4 6 2 2 2 4" xfId="5898"/>
    <cellStyle name="40% - Énfasis4 6 2 2 3" xfId="2373"/>
    <cellStyle name="40% - Énfasis4 6 2 2 4" xfId="3997"/>
    <cellStyle name="40% - Énfasis4 6 2 2 5" xfId="5897"/>
    <cellStyle name="40% - Énfasis4 6 2 3" xfId="1155"/>
    <cellStyle name="40% - Énfasis4 6 2 3 2" xfId="2779"/>
    <cellStyle name="40% - Énfasis4 6 2 3 3" xfId="4403"/>
    <cellStyle name="40% - Énfasis4 6 2 3 4" xfId="5899"/>
    <cellStyle name="40% - Énfasis4 6 2 4" xfId="1967"/>
    <cellStyle name="40% - Énfasis4 6 2 5" xfId="3591"/>
    <cellStyle name="40% - Énfasis4 6 2 6" xfId="5896"/>
    <cellStyle name="40% - Énfasis4 6 3" xfId="468"/>
    <cellStyle name="40% - Énfasis4 6 3 2" xfId="874"/>
    <cellStyle name="40% - Énfasis4 6 3 2 2" xfId="1686"/>
    <cellStyle name="40% - Énfasis4 6 3 2 2 2" xfId="3310"/>
    <cellStyle name="40% - Énfasis4 6 3 2 2 3" xfId="4934"/>
    <cellStyle name="40% - Énfasis4 6 3 2 2 4" xfId="5902"/>
    <cellStyle name="40% - Énfasis4 6 3 2 3" xfId="2498"/>
    <cellStyle name="40% - Énfasis4 6 3 2 4" xfId="4122"/>
    <cellStyle name="40% - Énfasis4 6 3 2 5" xfId="5901"/>
    <cellStyle name="40% - Énfasis4 6 3 3" xfId="1280"/>
    <cellStyle name="40% - Énfasis4 6 3 3 2" xfId="2904"/>
    <cellStyle name="40% - Énfasis4 6 3 3 3" xfId="4528"/>
    <cellStyle name="40% - Énfasis4 6 3 3 4" xfId="5903"/>
    <cellStyle name="40% - Énfasis4 6 3 4" xfId="2092"/>
    <cellStyle name="40% - Énfasis4 6 3 5" xfId="3716"/>
    <cellStyle name="40% - Énfasis4 6 3 6" xfId="5900"/>
    <cellStyle name="40% - Énfasis4 6 4" xfId="623"/>
    <cellStyle name="40% - Énfasis4 6 4 2" xfId="1435"/>
    <cellStyle name="40% - Énfasis4 6 4 2 2" xfId="3059"/>
    <cellStyle name="40% - Énfasis4 6 4 2 3" xfId="4683"/>
    <cellStyle name="40% - Énfasis4 6 4 2 4" xfId="5905"/>
    <cellStyle name="40% - Énfasis4 6 4 3" xfId="2247"/>
    <cellStyle name="40% - Énfasis4 6 4 4" xfId="3871"/>
    <cellStyle name="40% - Énfasis4 6 4 5" xfId="5904"/>
    <cellStyle name="40% - Énfasis4 6 5" xfId="1029"/>
    <cellStyle name="40% - Énfasis4 6 5 2" xfId="2653"/>
    <cellStyle name="40% - Énfasis4 6 5 3" xfId="4277"/>
    <cellStyle name="40% - Énfasis4 6 5 4" xfId="5906"/>
    <cellStyle name="40% - Énfasis4 6 6" xfId="1841"/>
    <cellStyle name="40% - Énfasis4 6 7" xfId="3465"/>
    <cellStyle name="40% - Énfasis4 6 8" xfId="5895"/>
    <cellStyle name="40% - Énfasis4 6 9" xfId="6685"/>
    <cellStyle name="40% - Énfasis4 7" xfId="215"/>
    <cellStyle name="40% - Énfasis4 7 2" xfId="344"/>
    <cellStyle name="40% - Énfasis4 7 2 2" xfId="750"/>
    <cellStyle name="40% - Énfasis4 7 2 2 2" xfId="1562"/>
    <cellStyle name="40% - Énfasis4 7 2 2 2 2" xfId="3186"/>
    <cellStyle name="40% - Énfasis4 7 2 2 2 3" xfId="4810"/>
    <cellStyle name="40% - Énfasis4 7 2 2 2 4" xfId="5910"/>
    <cellStyle name="40% - Énfasis4 7 2 2 3" xfId="2374"/>
    <cellStyle name="40% - Énfasis4 7 2 2 4" xfId="3998"/>
    <cellStyle name="40% - Énfasis4 7 2 2 5" xfId="5909"/>
    <cellStyle name="40% - Énfasis4 7 2 3" xfId="1156"/>
    <cellStyle name="40% - Énfasis4 7 2 3 2" xfId="2780"/>
    <cellStyle name="40% - Énfasis4 7 2 3 3" xfId="4404"/>
    <cellStyle name="40% - Énfasis4 7 2 3 4" xfId="5911"/>
    <cellStyle name="40% - Énfasis4 7 2 4" xfId="1968"/>
    <cellStyle name="40% - Énfasis4 7 2 5" xfId="3592"/>
    <cellStyle name="40% - Énfasis4 7 2 6" xfId="5908"/>
    <cellStyle name="40% - Énfasis4 7 3" xfId="469"/>
    <cellStyle name="40% - Énfasis4 7 3 2" xfId="875"/>
    <cellStyle name="40% - Énfasis4 7 3 2 2" xfId="1687"/>
    <cellStyle name="40% - Énfasis4 7 3 2 2 2" xfId="3311"/>
    <cellStyle name="40% - Énfasis4 7 3 2 2 3" xfId="4935"/>
    <cellStyle name="40% - Énfasis4 7 3 2 2 4" xfId="5914"/>
    <cellStyle name="40% - Énfasis4 7 3 2 3" xfId="2499"/>
    <cellStyle name="40% - Énfasis4 7 3 2 4" xfId="4123"/>
    <cellStyle name="40% - Énfasis4 7 3 2 5" xfId="5913"/>
    <cellStyle name="40% - Énfasis4 7 3 3" xfId="1281"/>
    <cellStyle name="40% - Énfasis4 7 3 3 2" xfId="2905"/>
    <cellStyle name="40% - Énfasis4 7 3 3 3" xfId="4529"/>
    <cellStyle name="40% - Énfasis4 7 3 3 4" xfId="5915"/>
    <cellStyle name="40% - Énfasis4 7 3 4" xfId="2093"/>
    <cellStyle name="40% - Énfasis4 7 3 5" xfId="3717"/>
    <cellStyle name="40% - Énfasis4 7 3 6" xfId="5912"/>
    <cellStyle name="40% - Énfasis4 7 4" xfId="624"/>
    <cellStyle name="40% - Énfasis4 7 4 2" xfId="1436"/>
    <cellStyle name="40% - Énfasis4 7 4 2 2" xfId="3060"/>
    <cellStyle name="40% - Énfasis4 7 4 2 3" xfId="4684"/>
    <cellStyle name="40% - Énfasis4 7 4 2 4" xfId="5917"/>
    <cellStyle name="40% - Énfasis4 7 4 3" xfId="2248"/>
    <cellStyle name="40% - Énfasis4 7 4 4" xfId="3872"/>
    <cellStyle name="40% - Énfasis4 7 4 5" xfId="5916"/>
    <cellStyle name="40% - Énfasis4 7 5" xfId="1030"/>
    <cellStyle name="40% - Énfasis4 7 5 2" xfId="2654"/>
    <cellStyle name="40% - Énfasis4 7 5 3" xfId="4278"/>
    <cellStyle name="40% - Énfasis4 7 5 4" xfId="5918"/>
    <cellStyle name="40% - Énfasis4 7 6" xfId="1842"/>
    <cellStyle name="40% - Énfasis4 7 7" xfId="3466"/>
    <cellStyle name="40% - Énfasis4 7 8" xfId="5907"/>
    <cellStyle name="40% - Énfasis4 7 9" xfId="6686"/>
    <cellStyle name="40% - Énfasis4 8" xfId="216"/>
    <cellStyle name="40% - Énfasis4 8 2" xfId="345"/>
    <cellStyle name="40% - Énfasis4 8 2 2" xfId="751"/>
    <cellStyle name="40% - Énfasis4 8 2 2 2" xfId="1563"/>
    <cellStyle name="40% - Énfasis4 8 2 2 2 2" xfId="3187"/>
    <cellStyle name="40% - Énfasis4 8 2 2 2 3" xfId="4811"/>
    <cellStyle name="40% - Énfasis4 8 2 2 2 4" xfId="5922"/>
    <cellStyle name="40% - Énfasis4 8 2 2 3" xfId="2375"/>
    <cellStyle name="40% - Énfasis4 8 2 2 4" xfId="3999"/>
    <cellStyle name="40% - Énfasis4 8 2 2 5" xfId="5921"/>
    <cellStyle name="40% - Énfasis4 8 2 3" xfId="1157"/>
    <cellStyle name="40% - Énfasis4 8 2 3 2" xfId="2781"/>
    <cellStyle name="40% - Énfasis4 8 2 3 3" xfId="4405"/>
    <cellStyle name="40% - Énfasis4 8 2 3 4" xfId="5923"/>
    <cellStyle name="40% - Énfasis4 8 2 4" xfId="1969"/>
    <cellStyle name="40% - Énfasis4 8 2 5" xfId="3593"/>
    <cellStyle name="40% - Énfasis4 8 2 6" xfId="5920"/>
    <cellStyle name="40% - Énfasis4 8 3" xfId="470"/>
    <cellStyle name="40% - Énfasis4 8 3 2" xfId="876"/>
    <cellStyle name="40% - Énfasis4 8 3 2 2" xfId="1688"/>
    <cellStyle name="40% - Énfasis4 8 3 2 2 2" xfId="3312"/>
    <cellStyle name="40% - Énfasis4 8 3 2 2 3" xfId="4936"/>
    <cellStyle name="40% - Énfasis4 8 3 2 2 4" xfId="5926"/>
    <cellStyle name="40% - Énfasis4 8 3 2 3" xfId="2500"/>
    <cellStyle name="40% - Énfasis4 8 3 2 4" xfId="4124"/>
    <cellStyle name="40% - Énfasis4 8 3 2 5" xfId="5925"/>
    <cellStyle name="40% - Énfasis4 8 3 3" xfId="1282"/>
    <cellStyle name="40% - Énfasis4 8 3 3 2" xfId="2906"/>
    <cellStyle name="40% - Énfasis4 8 3 3 3" xfId="4530"/>
    <cellStyle name="40% - Énfasis4 8 3 3 4" xfId="5927"/>
    <cellStyle name="40% - Énfasis4 8 3 4" xfId="2094"/>
    <cellStyle name="40% - Énfasis4 8 3 5" xfId="3718"/>
    <cellStyle name="40% - Énfasis4 8 3 6" xfId="5924"/>
    <cellStyle name="40% - Énfasis4 8 4" xfId="625"/>
    <cellStyle name="40% - Énfasis4 8 4 2" xfId="1437"/>
    <cellStyle name="40% - Énfasis4 8 4 2 2" xfId="3061"/>
    <cellStyle name="40% - Énfasis4 8 4 2 3" xfId="4685"/>
    <cellStyle name="40% - Énfasis4 8 4 2 4" xfId="5929"/>
    <cellStyle name="40% - Énfasis4 8 4 3" xfId="2249"/>
    <cellStyle name="40% - Énfasis4 8 4 4" xfId="3873"/>
    <cellStyle name="40% - Énfasis4 8 4 5" xfId="5928"/>
    <cellStyle name="40% - Énfasis4 8 5" xfId="1031"/>
    <cellStyle name="40% - Énfasis4 8 5 2" xfId="2655"/>
    <cellStyle name="40% - Énfasis4 8 5 3" xfId="4279"/>
    <cellStyle name="40% - Énfasis4 8 5 4" xfId="5930"/>
    <cellStyle name="40% - Énfasis4 8 6" xfId="1843"/>
    <cellStyle name="40% - Énfasis4 8 7" xfId="3467"/>
    <cellStyle name="40% - Énfasis4 8 8" xfId="5919"/>
    <cellStyle name="40% - Énfasis4 8 9" xfId="6687"/>
    <cellStyle name="40% - Énfasis4 9" xfId="270"/>
    <cellStyle name="40% - Énfasis4 9 2" xfId="677"/>
    <cellStyle name="40% - Énfasis4 9 2 2" xfId="1489"/>
    <cellStyle name="40% - Énfasis4 9 2 2 2" xfId="3113"/>
    <cellStyle name="40% - Énfasis4 9 2 2 3" xfId="4737"/>
    <cellStyle name="40% - Énfasis4 9 2 2 4" xfId="5933"/>
    <cellStyle name="40% - Énfasis4 9 2 3" xfId="2301"/>
    <cellStyle name="40% - Énfasis4 9 2 4" xfId="3925"/>
    <cellStyle name="40% - Énfasis4 9 2 5" xfId="5932"/>
    <cellStyle name="40% - Énfasis4 9 3" xfId="1083"/>
    <cellStyle name="40% - Énfasis4 9 3 2" xfId="2707"/>
    <cellStyle name="40% - Énfasis4 9 3 3" xfId="4331"/>
    <cellStyle name="40% - Énfasis4 9 3 4" xfId="5934"/>
    <cellStyle name="40% - Énfasis4 9 4" xfId="1895"/>
    <cellStyle name="40% - Énfasis4 9 5" xfId="3519"/>
    <cellStyle name="40% - Énfasis4 9 6" xfId="5931"/>
    <cellStyle name="40% - Énfasis5" xfId="113" builtinId="47" customBuiltin="1"/>
    <cellStyle name="40% - Énfasis5 10" xfId="398"/>
    <cellStyle name="40% - Énfasis5 10 2" xfId="804"/>
    <cellStyle name="40% - Énfasis5 10 2 2" xfId="1616"/>
    <cellStyle name="40% - Énfasis5 10 2 2 2" xfId="3240"/>
    <cellStyle name="40% - Énfasis5 10 2 2 3" xfId="4864"/>
    <cellStyle name="40% - Énfasis5 10 2 2 4" xfId="5937"/>
    <cellStyle name="40% - Énfasis5 10 2 3" xfId="2428"/>
    <cellStyle name="40% - Énfasis5 10 2 4" xfId="4052"/>
    <cellStyle name="40% - Énfasis5 10 2 5" xfId="5936"/>
    <cellStyle name="40% - Énfasis5 10 3" xfId="1210"/>
    <cellStyle name="40% - Énfasis5 10 3 2" xfId="2834"/>
    <cellStyle name="40% - Énfasis5 10 3 3" xfId="4458"/>
    <cellStyle name="40% - Énfasis5 10 3 4" xfId="5938"/>
    <cellStyle name="40% - Énfasis5 10 4" xfId="2022"/>
    <cellStyle name="40% - Énfasis5 10 5" xfId="3646"/>
    <cellStyle name="40% - Énfasis5 10 6" xfId="5935"/>
    <cellStyle name="40% - Énfasis5 11" xfId="537"/>
    <cellStyle name="40% - Énfasis5 11 2" xfId="1349"/>
    <cellStyle name="40% - Énfasis5 11 2 2" xfId="2973"/>
    <cellStyle name="40% - Énfasis5 11 2 3" xfId="4597"/>
    <cellStyle name="40% - Énfasis5 11 2 4" xfId="5940"/>
    <cellStyle name="40% - Énfasis5 11 3" xfId="2161"/>
    <cellStyle name="40% - Énfasis5 11 4" xfId="3785"/>
    <cellStyle name="40% - Énfasis5 11 5" xfId="5939"/>
    <cellStyle name="40% - Énfasis5 12" xfId="943"/>
    <cellStyle name="40% - Énfasis5 12 2" xfId="2567"/>
    <cellStyle name="40% - Énfasis5 12 3" xfId="4191"/>
    <cellStyle name="40% - Énfasis5 12 4" xfId="5941"/>
    <cellStyle name="40% - Énfasis5 13" xfId="1755"/>
    <cellStyle name="40% - Énfasis5 14" xfId="3379"/>
    <cellStyle name="40% - Énfasis5 15" xfId="6615"/>
    <cellStyle name="40% - Énfasis5 2" xfId="217"/>
    <cellStyle name="40% - Énfasis5 2 2" xfId="346"/>
    <cellStyle name="40% - Énfasis5 2 2 2" xfId="752"/>
    <cellStyle name="40% - Énfasis5 2 2 2 2" xfId="1564"/>
    <cellStyle name="40% - Énfasis5 2 2 2 2 2" xfId="3188"/>
    <cellStyle name="40% - Énfasis5 2 2 2 2 3" xfId="4812"/>
    <cellStyle name="40% - Énfasis5 2 2 2 2 4" xfId="5945"/>
    <cellStyle name="40% - Énfasis5 2 2 2 3" xfId="2376"/>
    <cellStyle name="40% - Énfasis5 2 2 2 4" xfId="4000"/>
    <cellStyle name="40% - Énfasis5 2 2 2 5" xfId="5944"/>
    <cellStyle name="40% - Énfasis5 2 2 3" xfId="1158"/>
    <cellStyle name="40% - Énfasis5 2 2 3 2" xfId="2782"/>
    <cellStyle name="40% - Énfasis5 2 2 3 3" xfId="4406"/>
    <cellStyle name="40% - Énfasis5 2 2 3 4" xfId="5946"/>
    <cellStyle name="40% - Énfasis5 2 2 4" xfId="1970"/>
    <cellStyle name="40% - Énfasis5 2 2 5" xfId="3594"/>
    <cellStyle name="40% - Énfasis5 2 2 6" xfId="5943"/>
    <cellStyle name="40% - Énfasis5 2 3" xfId="471"/>
    <cellStyle name="40% - Énfasis5 2 3 2" xfId="877"/>
    <cellStyle name="40% - Énfasis5 2 3 2 2" xfId="1689"/>
    <cellStyle name="40% - Énfasis5 2 3 2 2 2" xfId="3313"/>
    <cellStyle name="40% - Énfasis5 2 3 2 2 3" xfId="4937"/>
    <cellStyle name="40% - Énfasis5 2 3 2 2 4" xfId="5949"/>
    <cellStyle name="40% - Énfasis5 2 3 2 3" xfId="2501"/>
    <cellStyle name="40% - Énfasis5 2 3 2 4" xfId="4125"/>
    <cellStyle name="40% - Énfasis5 2 3 2 5" xfId="5948"/>
    <cellStyle name="40% - Énfasis5 2 3 3" xfId="1283"/>
    <cellStyle name="40% - Énfasis5 2 3 3 2" xfId="2907"/>
    <cellStyle name="40% - Énfasis5 2 3 3 3" xfId="4531"/>
    <cellStyle name="40% - Énfasis5 2 3 3 4" xfId="5950"/>
    <cellStyle name="40% - Énfasis5 2 3 4" xfId="2095"/>
    <cellStyle name="40% - Énfasis5 2 3 5" xfId="3719"/>
    <cellStyle name="40% - Énfasis5 2 3 6" xfId="5947"/>
    <cellStyle name="40% - Énfasis5 2 4" xfId="626"/>
    <cellStyle name="40% - Énfasis5 2 4 2" xfId="1438"/>
    <cellStyle name="40% - Énfasis5 2 4 2 2" xfId="3062"/>
    <cellStyle name="40% - Énfasis5 2 4 2 3" xfId="4686"/>
    <cellStyle name="40% - Énfasis5 2 4 2 4" xfId="5952"/>
    <cellStyle name="40% - Énfasis5 2 4 3" xfId="2250"/>
    <cellStyle name="40% - Énfasis5 2 4 4" xfId="3874"/>
    <cellStyle name="40% - Énfasis5 2 4 5" xfId="5951"/>
    <cellStyle name="40% - Énfasis5 2 5" xfId="1032"/>
    <cellStyle name="40% - Énfasis5 2 5 2" xfId="2656"/>
    <cellStyle name="40% - Énfasis5 2 5 3" xfId="4280"/>
    <cellStyle name="40% - Énfasis5 2 5 4" xfId="5953"/>
    <cellStyle name="40% - Énfasis5 2 6" xfId="1844"/>
    <cellStyle name="40% - Énfasis5 2 7" xfId="3468"/>
    <cellStyle name="40% - Énfasis5 2 8" xfId="5942"/>
    <cellStyle name="40% - Énfasis5 2 9" xfId="6688"/>
    <cellStyle name="40% - Énfasis5 3" xfId="218"/>
    <cellStyle name="40% - Énfasis5 3 2" xfId="347"/>
    <cellStyle name="40% - Énfasis5 3 2 2" xfId="753"/>
    <cellStyle name="40% - Énfasis5 3 2 2 2" xfId="1565"/>
    <cellStyle name="40% - Énfasis5 3 2 2 2 2" xfId="3189"/>
    <cellStyle name="40% - Énfasis5 3 2 2 2 3" xfId="4813"/>
    <cellStyle name="40% - Énfasis5 3 2 2 2 4" xfId="5957"/>
    <cellStyle name="40% - Énfasis5 3 2 2 3" xfId="2377"/>
    <cellStyle name="40% - Énfasis5 3 2 2 4" xfId="4001"/>
    <cellStyle name="40% - Énfasis5 3 2 2 5" xfId="5956"/>
    <cellStyle name="40% - Énfasis5 3 2 3" xfId="1159"/>
    <cellStyle name="40% - Énfasis5 3 2 3 2" xfId="2783"/>
    <cellStyle name="40% - Énfasis5 3 2 3 3" xfId="4407"/>
    <cellStyle name="40% - Énfasis5 3 2 3 4" xfId="5958"/>
    <cellStyle name="40% - Énfasis5 3 2 4" xfId="1971"/>
    <cellStyle name="40% - Énfasis5 3 2 5" xfId="3595"/>
    <cellStyle name="40% - Énfasis5 3 2 6" xfId="5955"/>
    <cellStyle name="40% - Énfasis5 3 3" xfId="472"/>
    <cellStyle name="40% - Énfasis5 3 3 2" xfId="878"/>
    <cellStyle name="40% - Énfasis5 3 3 2 2" xfId="1690"/>
    <cellStyle name="40% - Énfasis5 3 3 2 2 2" xfId="3314"/>
    <cellStyle name="40% - Énfasis5 3 3 2 2 3" xfId="4938"/>
    <cellStyle name="40% - Énfasis5 3 3 2 2 4" xfId="5961"/>
    <cellStyle name="40% - Énfasis5 3 3 2 3" xfId="2502"/>
    <cellStyle name="40% - Énfasis5 3 3 2 4" xfId="4126"/>
    <cellStyle name="40% - Énfasis5 3 3 2 5" xfId="5960"/>
    <cellStyle name="40% - Énfasis5 3 3 3" xfId="1284"/>
    <cellStyle name="40% - Énfasis5 3 3 3 2" xfId="2908"/>
    <cellStyle name="40% - Énfasis5 3 3 3 3" xfId="4532"/>
    <cellStyle name="40% - Énfasis5 3 3 3 4" xfId="5962"/>
    <cellStyle name="40% - Énfasis5 3 3 4" xfId="2096"/>
    <cellStyle name="40% - Énfasis5 3 3 5" xfId="3720"/>
    <cellStyle name="40% - Énfasis5 3 3 6" xfId="5959"/>
    <cellStyle name="40% - Énfasis5 3 4" xfId="627"/>
    <cellStyle name="40% - Énfasis5 3 4 2" xfId="1439"/>
    <cellStyle name="40% - Énfasis5 3 4 2 2" xfId="3063"/>
    <cellStyle name="40% - Énfasis5 3 4 2 3" xfId="4687"/>
    <cellStyle name="40% - Énfasis5 3 4 2 4" xfId="5964"/>
    <cellStyle name="40% - Énfasis5 3 4 3" xfId="2251"/>
    <cellStyle name="40% - Énfasis5 3 4 4" xfId="3875"/>
    <cellStyle name="40% - Énfasis5 3 4 5" xfId="5963"/>
    <cellStyle name="40% - Énfasis5 3 5" xfId="1033"/>
    <cellStyle name="40% - Énfasis5 3 5 2" xfId="2657"/>
    <cellStyle name="40% - Énfasis5 3 5 3" xfId="4281"/>
    <cellStyle name="40% - Énfasis5 3 5 4" xfId="5965"/>
    <cellStyle name="40% - Énfasis5 3 6" xfId="1845"/>
    <cellStyle name="40% - Énfasis5 3 7" xfId="3469"/>
    <cellStyle name="40% - Énfasis5 3 8" xfId="5954"/>
    <cellStyle name="40% - Énfasis5 3 9" xfId="6689"/>
    <cellStyle name="40% - Énfasis5 4" xfId="219"/>
    <cellStyle name="40% - Énfasis5 4 2" xfId="348"/>
    <cellStyle name="40% - Énfasis5 4 2 2" xfId="754"/>
    <cellStyle name="40% - Énfasis5 4 2 2 2" xfId="1566"/>
    <cellStyle name="40% - Énfasis5 4 2 2 2 2" xfId="3190"/>
    <cellStyle name="40% - Énfasis5 4 2 2 2 3" xfId="4814"/>
    <cellStyle name="40% - Énfasis5 4 2 2 2 4" xfId="5969"/>
    <cellStyle name="40% - Énfasis5 4 2 2 3" xfId="2378"/>
    <cellStyle name="40% - Énfasis5 4 2 2 4" xfId="4002"/>
    <cellStyle name="40% - Énfasis5 4 2 2 5" xfId="5968"/>
    <cellStyle name="40% - Énfasis5 4 2 3" xfId="1160"/>
    <cellStyle name="40% - Énfasis5 4 2 3 2" xfId="2784"/>
    <cellStyle name="40% - Énfasis5 4 2 3 3" xfId="4408"/>
    <cellStyle name="40% - Énfasis5 4 2 3 4" xfId="5970"/>
    <cellStyle name="40% - Énfasis5 4 2 4" xfId="1972"/>
    <cellStyle name="40% - Énfasis5 4 2 5" xfId="3596"/>
    <cellStyle name="40% - Énfasis5 4 2 6" xfId="5967"/>
    <cellStyle name="40% - Énfasis5 4 3" xfId="473"/>
    <cellStyle name="40% - Énfasis5 4 3 2" xfId="879"/>
    <cellStyle name="40% - Énfasis5 4 3 2 2" xfId="1691"/>
    <cellStyle name="40% - Énfasis5 4 3 2 2 2" xfId="3315"/>
    <cellStyle name="40% - Énfasis5 4 3 2 2 3" xfId="4939"/>
    <cellStyle name="40% - Énfasis5 4 3 2 2 4" xfId="5973"/>
    <cellStyle name="40% - Énfasis5 4 3 2 3" xfId="2503"/>
    <cellStyle name="40% - Énfasis5 4 3 2 4" xfId="4127"/>
    <cellStyle name="40% - Énfasis5 4 3 2 5" xfId="5972"/>
    <cellStyle name="40% - Énfasis5 4 3 3" xfId="1285"/>
    <cellStyle name="40% - Énfasis5 4 3 3 2" xfId="2909"/>
    <cellStyle name="40% - Énfasis5 4 3 3 3" xfId="4533"/>
    <cellStyle name="40% - Énfasis5 4 3 3 4" xfId="5974"/>
    <cellStyle name="40% - Énfasis5 4 3 4" xfId="2097"/>
    <cellStyle name="40% - Énfasis5 4 3 5" xfId="3721"/>
    <cellStyle name="40% - Énfasis5 4 3 6" xfId="5971"/>
    <cellStyle name="40% - Énfasis5 4 4" xfId="628"/>
    <cellStyle name="40% - Énfasis5 4 4 2" xfId="1440"/>
    <cellStyle name="40% - Énfasis5 4 4 2 2" xfId="3064"/>
    <cellStyle name="40% - Énfasis5 4 4 2 3" xfId="4688"/>
    <cellStyle name="40% - Énfasis5 4 4 2 4" xfId="5976"/>
    <cellStyle name="40% - Énfasis5 4 4 3" xfId="2252"/>
    <cellStyle name="40% - Énfasis5 4 4 4" xfId="3876"/>
    <cellStyle name="40% - Énfasis5 4 4 5" xfId="5975"/>
    <cellStyle name="40% - Énfasis5 4 5" xfId="1034"/>
    <cellStyle name="40% - Énfasis5 4 5 2" xfId="2658"/>
    <cellStyle name="40% - Énfasis5 4 5 3" xfId="4282"/>
    <cellStyle name="40% - Énfasis5 4 5 4" xfId="5977"/>
    <cellStyle name="40% - Énfasis5 4 6" xfId="1846"/>
    <cellStyle name="40% - Énfasis5 4 7" xfId="3470"/>
    <cellStyle name="40% - Énfasis5 4 8" xfId="5966"/>
    <cellStyle name="40% - Énfasis5 4 9" xfId="6690"/>
    <cellStyle name="40% - Énfasis5 5" xfId="220"/>
    <cellStyle name="40% - Énfasis5 5 2" xfId="349"/>
    <cellStyle name="40% - Énfasis5 5 2 2" xfId="755"/>
    <cellStyle name="40% - Énfasis5 5 2 2 2" xfId="1567"/>
    <cellStyle name="40% - Énfasis5 5 2 2 2 2" xfId="3191"/>
    <cellStyle name="40% - Énfasis5 5 2 2 2 3" xfId="4815"/>
    <cellStyle name="40% - Énfasis5 5 2 2 2 4" xfId="5981"/>
    <cellStyle name="40% - Énfasis5 5 2 2 3" xfId="2379"/>
    <cellStyle name="40% - Énfasis5 5 2 2 4" xfId="4003"/>
    <cellStyle name="40% - Énfasis5 5 2 2 5" xfId="5980"/>
    <cellStyle name="40% - Énfasis5 5 2 3" xfId="1161"/>
    <cellStyle name="40% - Énfasis5 5 2 3 2" xfId="2785"/>
    <cellStyle name="40% - Énfasis5 5 2 3 3" xfId="4409"/>
    <cellStyle name="40% - Énfasis5 5 2 3 4" xfId="5982"/>
    <cellStyle name="40% - Énfasis5 5 2 4" xfId="1973"/>
    <cellStyle name="40% - Énfasis5 5 2 5" xfId="3597"/>
    <cellStyle name="40% - Énfasis5 5 2 6" xfId="5979"/>
    <cellStyle name="40% - Énfasis5 5 3" xfId="474"/>
    <cellStyle name="40% - Énfasis5 5 3 2" xfId="880"/>
    <cellStyle name="40% - Énfasis5 5 3 2 2" xfId="1692"/>
    <cellStyle name="40% - Énfasis5 5 3 2 2 2" xfId="3316"/>
    <cellStyle name="40% - Énfasis5 5 3 2 2 3" xfId="4940"/>
    <cellStyle name="40% - Énfasis5 5 3 2 2 4" xfId="5985"/>
    <cellStyle name="40% - Énfasis5 5 3 2 3" xfId="2504"/>
    <cellStyle name="40% - Énfasis5 5 3 2 4" xfId="4128"/>
    <cellStyle name="40% - Énfasis5 5 3 2 5" xfId="5984"/>
    <cellStyle name="40% - Énfasis5 5 3 3" xfId="1286"/>
    <cellStyle name="40% - Énfasis5 5 3 3 2" xfId="2910"/>
    <cellStyle name="40% - Énfasis5 5 3 3 3" xfId="4534"/>
    <cellStyle name="40% - Énfasis5 5 3 3 4" xfId="5986"/>
    <cellStyle name="40% - Énfasis5 5 3 4" xfId="2098"/>
    <cellStyle name="40% - Énfasis5 5 3 5" xfId="3722"/>
    <cellStyle name="40% - Énfasis5 5 3 6" xfId="5983"/>
    <cellStyle name="40% - Énfasis5 5 4" xfId="629"/>
    <cellStyle name="40% - Énfasis5 5 4 2" xfId="1441"/>
    <cellStyle name="40% - Énfasis5 5 4 2 2" xfId="3065"/>
    <cellStyle name="40% - Énfasis5 5 4 2 3" xfId="4689"/>
    <cellStyle name="40% - Énfasis5 5 4 2 4" xfId="5988"/>
    <cellStyle name="40% - Énfasis5 5 4 3" xfId="2253"/>
    <cellStyle name="40% - Énfasis5 5 4 4" xfId="3877"/>
    <cellStyle name="40% - Énfasis5 5 4 5" xfId="5987"/>
    <cellStyle name="40% - Énfasis5 5 5" xfId="1035"/>
    <cellStyle name="40% - Énfasis5 5 5 2" xfId="2659"/>
    <cellStyle name="40% - Énfasis5 5 5 3" xfId="4283"/>
    <cellStyle name="40% - Énfasis5 5 5 4" xfId="5989"/>
    <cellStyle name="40% - Énfasis5 5 6" xfId="1847"/>
    <cellStyle name="40% - Énfasis5 5 7" xfId="3471"/>
    <cellStyle name="40% - Énfasis5 5 8" xfId="5978"/>
    <cellStyle name="40% - Énfasis5 5 9" xfId="6691"/>
    <cellStyle name="40% - Énfasis5 6" xfId="221"/>
    <cellStyle name="40% - Énfasis5 6 2" xfId="350"/>
    <cellStyle name="40% - Énfasis5 6 2 2" xfId="756"/>
    <cellStyle name="40% - Énfasis5 6 2 2 2" xfId="1568"/>
    <cellStyle name="40% - Énfasis5 6 2 2 2 2" xfId="3192"/>
    <cellStyle name="40% - Énfasis5 6 2 2 2 3" xfId="4816"/>
    <cellStyle name="40% - Énfasis5 6 2 2 2 4" xfId="5993"/>
    <cellStyle name="40% - Énfasis5 6 2 2 3" xfId="2380"/>
    <cellStyle name="40% - Énfasis5 6 2 2 4" xfId="4004"/>
    <cellStyle name="40% - Énfasis5 6 2 2 5" xfId="5992"/>
    <cellStyle name="40% - Énfasis5 6 2 3" xfId="1162"/>
    <cellStyle name="40% - Énfasis5 6 2 3 2" xfId="2786"/>
    <cellStyle name="40% - Énfasis5 6 2 3 3" xfId="4410"/>
    <cellStyle name="40% - Énfasis5 6 2 3 4" xfId="5994"/>
    <cellStyle name="40% - Énfasis5 6 2 4" xfId="1974"/>
    <cellStyle name="40% - Énfasis5 6 2 5" xfId="3598"/>
    <cellStyle name="40% - Énfasis5 6 2 6" xfId="5991"/>
    <cellStyle name="40% - Énfasis5 6 3" xfId="475"/>
    <cellStyle name="40% - Énfasis5 6 3 2" xfId="881"/>
    <cellStyle name="40% - Énfasis5 6 3 2 2" xfId="1693"/>
    <cellStyle name="40% - Énfasis5 6 3 2 2 2" xfId="3317"/>
    <cellStyle name="40% - Énfasis5 6 3 2 2 3" xfId="4941"/>
    <cellStyle name="40% - Énfasis5 6 3 2 2 4" xfId="5997"/>
    <cellStyle name="40% - Énfasis5 6 3 2 3" xfId="2505"/>
    <cellStyle name="40% - Énfasis5 6 3 2 4" xfId="4129"/>
    <cellStyle name="40% - Énfasis5 6 3 2 5" xfId="5996"/>
    <cellStyle name="40% - Énfasis5 6 3 3" xfId="1287"/>
    <cellStyle name="40% - Énfasis5 6 3 3 2" xfId="2911"/>
    <cellStyle name="40% - Énfasis5 6 3 3 3" xfId="4535"/>
    <cellStyle name="40% - Énfasis5 6 3 3 4" xfId="5998"/>
    <cellStyle name="40% - Énfasis5 6 3 4" xfId="2099"/>
    <cellStyle name="40% - Énfasis5 6 3 5" xfId="3723"/>
    <cellStyle name="40% - Énfasis5 6 3 6" xfId="5995"/>
    <cellStyle name="40% - Énfasis5 6 4" xfId="630"/>
    <cellStyle name="40% - Énfasis5 6 4 2" xfId="1442"/>
    <cellStyle name="40% - Énfasis5 6 4 2 2" xfId="3066"/>
    <cellStyle name="40% - Énfasis5 6 4 2 3" xfId="4690"/>
    <cellStyle name="40% - Énfasis5 6 4 2 4" xfId="6000"/>
    <cellStyle name="40% - Énfasis5 6 4 3" xfId="2254"/>
    <cellStyle name="40% - Énfasis5 6 4 4" xfId="3878"/>
    <cellStyle name="40% - Énfasis5 6 4 5" xfId="5999"/>
    <cellStyle name="40% - Énfasis5 6 5" xfId="1036"/>
    <cellStyle name="40% - Énfasis5 6 5 2" xfId="2660"/>
    <cellStyle name="40% - Énfasis5 6 5 3" xfId="4284"/>
    <cellStyle name="40% - Énfasis5 6 5 4" xfId="6001"/>
    <cellStyle name="40% - Énfasis5 6 6" xfId="1848"/>
    <cellStyle name="40% - Énfasis5 6 7" xfId="3472"/>
    <cellStyle name="40% - Énfasis5 6 8" xfId="5990"/>
    <cellStyle name="40% - Énfasis5 6 9" xfId="6692"/>
    <cellStyle name="40% - Énfasis5 7" xfId="222"/>
    <cellStyle name="40% - Énfasis5 7 2" xfId="351"/>
    <cellStyle name="40% - Énfasis5 7 2 2" xfId="757"/>
    <cellStyle name="40% - Énfasis5 7 2 2 2" xfId="1569"/>
    <cellStyle name="40% - Énfasis5 7 2 2 2 2" xfId="3193"/>
    <cellStyle name="40% - Énfasis5 7 2 2 2 3" xfId="4817"/>
    <cellStyle name="40% - Énfasis5 7 2 2 2 4" xfId="6005"/>
    <cellStyle name="40% - Énfasis5 7 2 2 3" xfId="2381"/>
    <cellStyle name="40% - Énfasis5 7 2 2 4" xfId="4005"/>
    <cellStyle name="40% - Énfasis5 7 2 2 5" xfId="6004"/>
    <cellStyle name="40% - Énfasis5 7 2 3" xfId="1163"/>
    <cellStyle name="40% - Énfasis5 7 2 3 2" xfId="2787"/>
    <cellStyle name="40% - Énfasis5 7 2 3 3" xfId="4411"/>
    <cellStyle name="40% - Énfasis5 7 2 3 4" xfId="6006"/>
    <cellStyle name="40% - Énfasis5 7 2 4" xfId="1975"/>
    <cellStyle name="40% - Énfasis5 7 2 5" xfId="3599"/>
    <cellStyle name="40% - Énfasis5 7 2 6" xfId="6003"/>
    <cellStyle name="40% - Énfasis5 7 3" xfId="476"/>
    <cellStyle name="40% - Énfasis5 7 3 2" xfId="882"/>
    <cellStyle name="40% - Énfasis5 7 3 2 2" xfId="1694"/>
    <cellStyle name="40% - Énfasis5 7 3 2 2 2" xfId="3318"/>
    <cellStyle name="40% - Énfasis5 7 3 2 2 3" xfId="4942"/>
    <cellStyle name="40% - Énfasis5 7 3 2 2 4" xfId="6009"/>
    <cellStyle name="40% - Énfasis5 7 3 2 3" xfId="2506"/>
    <cellStyle name="40% - Énfasis5 7 3 2 4" xfId="4130"/>
    <cellStyle name="40% - Énfasis5 7 3 2 5" xfId="6008"/>
    <cellStyle name="40% - Énfasis5 7 3 3" xfId="1288"/>
    <cellStyle name="40% - Énfasis5 7 3 3 2" xfId="2912"/>
    <cellStyle name="40% - Énfasis5 7 3 3 3" xfId="4536"/>
    <cellStyle name="40% - Énfasis5 7 3 3 4" xfId="6010"/>
    <cellStyle name="40% - Énfasis5 7 3 4" xfId="2100"/>
    <cellStyle name="40% - Énfasis5 7 3 5" xfId="3724"/>
    <cellStyle name="40% - Énfasis5 7 3 6" xfId="6007"/>
    <cellStyle name="40% - Énfasis5 7 4" xfId="631"/>
    <cellStyle name="40% - Énfasis5 7 4 2" xfId="1443"/>
    <cellStyle name="40% - Énfasis5 7 4 2 2" xfId="3067"/>
    <cellStyle name="40% - Énfasis5 7 4 2 3" xfId="4691"/>
    <cellStyle name="40% - Énfasis5 7 4 2 4" xfId="6012"/>
    <cellStyle name="40% - Énfasis5 7 4 3" xfId="2255"/>
    <cellStyle name="40% - Énfasis5 7 4 4" xfId="3879"/>
    <cellStyle name="40% - Énfasis5 7 4 5" xfId="6011"/>
    <cellStyle name="40% - Énfasis5 7 5" xfId="1037"/>
    <cellStyle name="40% - Énfasis5 7 5 2" xfId="2661"/>
    <cellStyle name="40% - Énfasis5 7 5 3" xfId="4285"/>
    <cellStyle name="40% - Énfasis5 7 5 4" xfId="6013"/>
    <cellStyle name="40% - Énfasis5 7 6" xfId="1849"/>
    <cellStyle name="40% - Énfasis5 7 7" xfId="3473"/>
    <cellStyle name="40% - Énfasis5 7 8" xfId="6002"/>
    <cellStyle name="40% - Énfasis5 7 9" xfId="6693"/>
    <cellStyle name="40% - Énfasis5 8" xfId="223"/>
    <cellStyle name="40% - Énfasis5 8 2" xfId="352"/>
    <cellStyle name="40% - Énfasis5 8 2 2" xfId="758"/>
    <cellStyle name="40% - Énfasis5 8 2 2 2" xfId="1570"/>
    <cellStyle name="40% - Énfasis5 8 2 2 2 2" xfId="3194"/>
    <cellStyle name="40% - Énfasis5 8 2 2 2 3" xfId="4818"/>
    <cellStyle name="40% - Énfasis5 8 2 2 2 4" xfId="6017"/>
    <cellStyle name="40% - Énfasis5 8 2 2 3" xfId="2382"/>
    <cellStyle name="40% - Énfasis5 8 2 2 4" xfId="4006"/>
    <cellStyle name="40% - Énfasis5 8 2 2 5" xfId="6016"/>
    <cellStyle name="40% - Énfasis5 8 2 3" xfId="1164"/>
    <cellStyle name="40% - Énfasis5 8 2 3 2" xfId="2788"/>
    <cellStyle name="40% - Énfasis5 8 2 3 3" xfId="4412"/>
    <cellStyle name="40% - Énfasis5 8 2 3 4" xfId="6018"/>
    <cellStyle name="40% - Énfasis5 8 2 4" xfId="1976"/>
    <cellStyle name="40% - Énfasis5 8 2 5" xfId="3600"/>
    <cellStyle name="40% - Énfasis5 8 2 6" xfId="6015"/>
    <cellStyle name="40% - Énfasis5 8 3" xfId="477"/>
    <cellStyle name="40% - Énfasis5 8 3 2" xfId="883"/>
    <cellStyle name="40% - Énfasis5 8 3 2 2" xfId="1695"/>
    <cellStyle name="40% - Énfasis5 8 3 2 2 2" xfId="3319"/>
    <cellStyle name="40% - Énfasis5 8 3 2 2 3" xfId="4943"/>
    <cellStyle name="40% - Énfasis5 8 3 2 2 4" xfId="6021"/>
    <cellStyle name="40% - Énfasis5 8 3 2 3" xfId="2507"/>
    <cellStyle name="40% - Énfasis5 8 3 2 4" xfId="4131"/>
    <cellStyle name="40% - Énfasis5 8 3 2 5" xfId="6020"/>
    <cellStyle name="40% - Énfasis5 8 3 3" xfId="1289"/>
    <cellStyle name="40% - Énfasis5 8 3 3 2" xfId="2913"/>
    <cellStyle name="40% - Énfasis5 8 3 3 3" xfId="4537"/>
    <cellStyle name="40% - Énfasis5 8 3 3 4" xfId="6022"/>
    <cellStyle name="40% - Énfasis5 8 3 4" xfId="2101"/>
    <cellStyle name="40% - Énfasis5 8 3 5" xfId="3725"/>
    <cellStyle name="40% - Énfasis5 8 3 6" xfId="6019"/>
    <cellStyle name="40% - Énfasis5 8 4" xfId="632"/>
    <cellStyle name="40% - Énfasis5 8 4 2" xfId="1444"/>
    <cellStyle name="40% - Énfasis5 8 4 2 2" xfId="3068"/>
    <cellStyle name="40% - Énfasis5 8 4 2 3" xfId="4692"/>
    <cellStyle name="40% - Énfasis5 8 4 2 4" xfId="6024"/>
    <cellStyle name="40% - Énfasis5 8 4 3" xfId="2256"/>
    <cellStyle name="40% - Énfasis5 8 4 4" xfId="3880"/>
    <cellStyle name="40% - Énfasis5 8 4 5" xfId="6023"/>
    <cellStyle name="40% - Énfasis5 8 5" xfId="1038"/>
    <cellStyle name="40% - Énfasis5 8 5 2" xfId="2662"/>
    <cellStyle name="40% - Énfasis5 8 5 3" xfId="4286"/>
    <cellStyle name="40% - Énfasis5 8 5 4" xfId="6025"/>
    <cellStyle name="40% - Énfasis5 8 6" xfId="1850"/>
    <cellStyle name="40% - Énfasis5 8 7" xfId="3474"/>
    <cellStyle name="40% - Énfasis5 8 8" xfId="6014"/>
    <cellStyle name="40% - Énfasis5 8 9" xfId="6694"/>
    <cellStyle name="40% - Énfasis5 9" xfId="272"/>
    <cellStyle name="40% - Énfasis5 9 2" xfId="679"/>
    <cellStyle name="40% - Énfasis5 9 2 2" xfId="1491"/>
    <cellStyle name="40% - Énfasis5 9 2 2 2" xfId="3115"/>
    <cellStyle name="40% - Énfasis5 9 2 2 3" xfId="4739"/>
    <cellStyle name="40% - Énfasis5 9 2 2 4" xfId="6028"/>
    <cellStyle name="40% - Énfasis5 9 2 3" xfId="2303"/>
    <cellStyle name="40% - Énfasis5 9 2 4" xfId="3927"/>
    <cellStyle name="40% - Énfasis5 9 2 5" xfId="6027"/>
    <cellStyle name="40% - Énfasis5 9 3" xfId="1085"/>
    <cellStyle name="40% - Énfasis5 9 3 2" xfId="2709"/>
    <cellStyle name="40% - Énfasis5 9 3 3" xfId="4333"/>
    <cellStyle name="40% - Énfasis5 9 3 4" xfId="6029"/>
    <cellStyle name="40% - Énfasis5 9 4" xfId="1897"/>
    <cellStyle name="40% - Énfasis5 9 5" xfId="3521"/>
    <cellStyle name="40% - Énfasis5 9 6" xfId="6026"/>
    <cellStyle name="40% - Énfasis6" xfId="117" builtinId="51" customBuiltin="1"/>
    <cellStyle name="40% - Énfasis6 10" xfId="400"/>
    <cellStyle name="40% - Énfasis6 10 2" xfId="806"/>
    <cellStyle name="40% - Énfasis6 10 2 2" xfId="1618"/>
    <cellStyle name="40% - Énfasis6 10 2 2 2" xfId="3242"/>
    <cellStyle name="40% - Énfasis6 10 2 2 3" xfId="4866"/>
    <cellStyle name="40% - Énfasis6 10 2 2 4" xfId="6032"/>
    <cellStyle name="40% - Énfasis6 10 2 3" xfId="2430"/>
    <cellStyle name="40% - Énfasis6 10 2 4" xfId="4054"/>
    <cellStyle name="40% - Énfasis6 10 2 5" xfId="6031"/>
    <cellStyle name="40% - Énfasis6 10 3" xfId="1212"/>
    <cellStyle name="40% - Énfasis6 10 3 2" xfId="2836"/>
    <cellStyle name="40% - Énfasis6 10 3 3" xfId="4460"/>
    <cellStyle name="40% - Énfasis6 10 3 4" xfId="6033"/>
    <cellStyle name="40% - Énfasis6 10 4" xfId="2024"/>
    <cellStyle name="40% - Énfasis6 10 5" xfId="3648"/>
    <cellStyle name="40% - Énfasis6 10 6" xfId="6030"/>
    <cellStyle name="40% - Énfasis6 11" xfId="539"/>
    <cellStyle name="40% - Énfasis6 11 2" xfId="1351"/>
    <cellStyle name="40% - Énfasis6 11 2 2" xfId="2975"/>
    <cellStyle name="40% - Énfasis6 11 2 3" xfId="4599"/>
    <cellStyle name="40% - Énfasis6 11 2 4" xfId="6035"/>
    <cellStyle name="40% - Énfasis6 11 3" xfId="2163"/>
    <cellStyle name="40% - Énfasis6 11 4" xfId="3787"/>
    <cellStyle name="40% - Énfasis6 11 5" xfId="6034"/>
    <cellStyle name="40% - Énfasis6 12" xfId="945"/>
    <cellStyle name="40% - Énfasis6 12 2" xfId="2569"/>
    <cellStyle name="40% - Énfasis6 12 3" xfId="4193"/>
    <cellStyle name="40% - Énfasis6 12 4" xfId="6036"/>
    <cellStyle name="40% - Énfasis6 13" xfId="1757"/>
    <cellStyle name="40% - Énfasis6 14" xfId="3381"/>
    <cellStyle name="40% - Énfasis6 15" xfId="6617"/>
    <cellStyle name="40% - Énfasis6 2" xfId="224"/>
    <cellStyle name="40% - Énfasis6 2 2" xfId="353"/>
    <cellStyle name="40% - Énfasis6 2 2 2" xfId="759"/>
    <cellStyle name="40% - Énfasis6 2 2 2 2" xfId="1571"/>
    <cellStyle name="40% - Énfasis6 2 2 2 2 2" xfId="3195"/>
    <cellStyle name="40% - Énfasis6 2 2 2 2 3" xfId="4819"/>
    <cellStyle name="40% - Énfasis6 2 2 2 2 4" xfId="6040"/>
    <cellStyle name="40% - Énfasis6 2 2 2 3" xfId="2383"/>
    <cellStyle name="40% - Énfasis6 2 2 2 4" xfId="4007"/>
    <cellStyle name="40% - Énfasis6 2 2 2 5" xfId="6039"/>
    <cellStyle name="40% - Énfasis6 2 2 3" xfId="1165"/>
    <cellStyle name="40% - Énfasis6 2 2 3 2" xfId="2789"/>
    <cellStyle name="40% - Énfasis6 2 2 3 3" xfId="4413"/>
    <cellStyle name="40% - Énfasis6 2 2 3 4" xfId="6041"/>
    <cellStyle name="40% - Énfasis6 2 2 4" xfId="1977"/>
    <cellStyle name="40% - Énfasis6 2 2 5" xfId="3601"/>
    <cellStyle name="40% - Énfasis6 2 2 6" xfId="6038"/>
    <cellStyle name="40% - Énfasis6 2 3" xfId="478"/>
    <cellStyle name="40% - Énfasis6 2 3 2" xfId="884"/>
    <cellStyle name="40% - Énfasis6 2 3 2 2" xfId="1696"/>
    <cellStyle name="40% - Énfasis6 2 3 2 2 2" xfId="3320"/>
    <cellStyle name="40% - Énfasis6 2 3 2 2 3" xfId="4944"/>
    <cellStyle name="40% - Énfasis6 2 3 2 2 4" xfId="6044"/>
    <cellStyle name="40% - Énfasis6 2 3 2 3" xfId="2508"/>
    <cellStyle name="40% - Énfasis6 2 3 2 4" xfId="4132"/>
    <cellStyle name="40% - Énfasis6 2 3 2 5" xfId="6043"/>
    <cellStyle name="40% - Énfasis6 2 3 3" xfId="1290"/>
    <cellStyle name="40% - Énfasis6 2 3 3 2" xfId="2914"/>
    <cellStyle name="40% - Énfasis6 2 3 3 3" xfId="4538"/>
    <cellStyle name="40% - Énfasis6 2 3 3 4" xfId="6045"/>
    <cellStyle name="40% - Énfasis6 2 3 4" xfId="2102"/>
    <cellStyle name="40% - Énfasis6 2 3 5" xfId="3726"/>
    <cellStyle name="40% - Énfasis6 2 3 6" xfId="6042"/>
    <cellStyle name="40% - Énfasis6 2 4" xfId="633"/>
    <cellStyle name="40% - Énfasis6 2 4 2" xfId="1445"/>
    <cellStyle name="40% - Énfasis6 2 4 2 2" xfId="3069"/>
    <cellStyle name="40% - Énfasis6 2 4 2 3" xfId="4693"/>
    <cellStyle name="40% - Énfasis6 2 4 2 4" xfId="6047"/>
    <cellStyle name="40% - Énfasis6 2 4 3" xfId="2257"/>
    <cellStyle name="40% - Énfasis6 2 4 4" xfId="3881"/>
    <cellStyle name="40% - Énfasis6 2 4 5" xfId="6046"/>
    <cellStyle name="40% - Énfasis6 2 5" xfId="1039"/>
    <cellStyle name="40% - Énfasis6 2 5 2" xfId="2663"/>
    <cellStyle name="40% - Énfasis6 2 5 3" xfId="4287"/>
    <cellStyle name="40% - Énfasis6 2 5 4" xfId="6048"/>
    <cellStyle name="40% - Énfasis6 2 6" xfId="1851"/>
    <cellStyle name="40% - Énfasis6 2 7" xfId="3475"/>
    <cellStyle name="40% - Énfasis6 2 8" xfId="6037"/>
    <cellStyle name="40% - Énfasis6 2 9" xfId="6695"/>
    <cellStyle name="40% - Énfasis6 3" xfId="225"/>
    <cellStyle name="40% - Énfasis6 3 2" xfId="354"/>
    <cellStyle name="40% - Énfasis6 3 2 2" xfId="760"/>
    <cellStyle name="40% - Énfasis6 3 2 2 2" xfId="1572"/>
    <cellStyle name="40% - Énfasis6 3 2 2 2 2" xfId="3196"/>
    <cellStyle name="40% - Énfasis6 3 2 2 2 3" xfId="4820"/>
    <cellStyle name="40% - Énfasis6 3 2 2 2 4" xfId="6052"/>
    <cellStyle name="40% - Énfasis6 3 2 2 3" xfId="2384"/>
    <cellStyle name="40% - Énfasis6 3 2 2 4" xfId="4008"/>
    <cellStyle name="40% - Énfasis6 3 2 2 5" xfId="6051"/>
    <cellStyle name="40% - Énfasis6 3 2 3" xfId="1166"/>
    <cellStyle name="40% - Énfasis6 3 2 3 2" xfId="2790"/>
    <cellStyle name="40% - Énfasis6 3 2 3 3" xfId="4414"/>
    <cellStyle name="40% - Énfasis6 3 2 3 4" xfId="6053"/>
    <cellStyle name="40% - Énfasis6 3 2 4" xfId="1978"/>
    <cellStyle name="40% - Énfasis6 3 2 5" xfId="3602"/>
    <cellStyle name="40% - Énfasis6 3 2 6" xfId="6050"/>
    <cellStyle name="40% - Énfasis6 3 3" xfId="479"/>
    <cellStyle name="40% - Énfasis6 3 3 2" xfId="885"/>
    <cellStyle name="40% - Énfasis6 3 3 2 2" xfId="1697"/>
    <cellStyle name="40% - Énfasis6 3 3 2 2 2" xfId="3321"/>
    <cellStyle name="40% - Énfasis6 3 3 2 2 3" xfId="4945"/>
    <cellStyle name="40% - Énfasis6 3 3 2 2 4" xfId="6056"/>
    <cellStyle name="40% - Énfasis6 3 3 2 3" xfId="2509"/>
    <cellStyle name="40% - Énfasis6 3 3 2 4" xfId="4133"/>
    <cellStyle name="40% - Énfasis6 3 3 2 5" xfId="6055"/>
    <cellStyle name="40% - Énfasis6 3 3 3" xfId="1291"/>
    <cellStyle name="40% - Énfasis6 3 3 3 2" xfId="2915"/>
    <cellStyle name="40% - Énfasis6 3 3 3 3" xfId="4539"/>
    <cellStyle name="40% - Énfasis6 3 3 3 4" xfId="6057"/>
    <cellStyle name="40% - Énfasis6 3 3 4" xfId="2103"/>
    <cellStyle name="40% - Énfasis6 3 3 5" xfId="3727"/>
    <cellStyle name="40% - Énfasis6 3 3 6" xfId="6054"/>
    <cellStyle name="40% - Énfasis6 3 4" xfId="634"/>
    <cellStyle name="40% - Énfasis6 3 4 2" xfId="1446"/>
    <cellStyle name="40% - Énfasis6 3 4 2 2" xfId="3070"/>
    <cellStyle name="40% - Énfasis6 3 4 2 3" xfId="4694"/>
    <cellStyle name="40% - Énfasis6 3 4 2 4" xfId="6059"/>
    <cellStyle name="40% - Énfasis6 3 4 3" xfId="2258"/>
    <cellStyle name="40% - Énfasis6 3 4 4" xfId="3882"/>
    <cellStyle name="40% - Énfasis6 3 4 5" xfId="6058"/>
    <cellStyle name="40% - Énfasis6 3 5" xfId="1040"/>
    <cellStyle name="40% - Énfasis6 3 5 2" xfId="2664"/>
    <cellStyle name="40% - Énfasis6 3 5 3" xfId="4288"/>
    <cellStyle name="40% - Énfasis6 3 5 4" xfId="6060"/>
    <cellStyle name="40% - Énfasis6 3 6" xfId="1852"/>
    <cellStyle name="40% - Énfasis6 3 7" xfId="3476"/>
    <cellStyle name="40% - Énfasis6 3 8" xfId="6049"/>
    <cellStyle name="40% - Énfasis6 3 9" xfId="6696"/>
    <cellStyle name="40% - Énfasis6 4" xfId="226"/>
    <cellStyle name="40% - Énfasis6 4 2" xfId="355"/>
    <cellStyle name="40% - Énfasis6 4 2 2" xfId="761"/>
    <cellStyle name="40% - Énfasis6 4 2 2 2" xfId="1573"/>
    <cellStyle name="40% - Énfasis6 4 2 2 2 2" xfId="3197"/>
    <cellStyle name="40% - Énfasis6 4 2 2 2 3" xfId="4821"/>
    <cellStyle name="40% - Énfasis6 4 2 2 2 4" xfId="6064"/>
    <cellStyle name="40% - Énfasis6 4 2 2 3" xfId="2385"/>
    <cellStyle name="40% - Énfasis6 4 2 2 4" xfId="4009"/>
    <cellStyle name="40% - Énfasis6 4 2 2 5" xfId="6063"/>
    <cellStyle name="40% - Énfasis6 4 2 3" xfId="1167"/>
    <cellStyle name="40% - Énfasis6 4 2 3 2" xfId="2791"/>
    <cellStyle name="40% - Énfasis6 4 2 3 3" xfId="4415"/>
    <cellStyle name="40% - Énfasis6 4 2 3 4" xfId="6065"/>
    <cellStyle name="40% - Énfasis6 4 2 4" xfId="1979"/>
    <cellStyle name="40% - Énfasis6 4 2 5" xfId="3603"/>
    <cellStyle name="40% - Énfasis6 4 2 6" xfId="6062"/>
    <cellStyle name="40% - Énfasis6 4 3" xfId="480"/>
    <cellStyle name="40% - Énfasis6 4 3 2" xfId="886"/>
    <cellStyle name="40% - Énfasis6 4 3 2 2" xfId="1698"/>
    <cellStyle name="40% - Énfasis6 4 3 2 2 2" xfId="3322"/>
    <cellStyle name="40% - Énfasis6 4 3 2 2 3" xfId="4946"/>
    <cellStyle name="40% - Énfasis6 4 3 2 2 4" xfId="6068"/>
    <cellStyle name="40% - Énfasis6 4 3 2 3" xfId="2510"/>
    <cellStyle name="40% - Énfasis6 4 3 2 4" xfId="4134"/>
    <cellStyle name="40% - Énfasis6 4 3 2 5" xfId="6067"/>
    <cellStyle name="40% - Énfasis6 4 3 3" xfId="1292"/>
    <cellStyle name="40% - Énfasis6 4 3 3 2" xfId="2916"/>
    <cellStyle name="40% - Énfasis6 4 3 3 3" xfId="4540"/>
    <cellStyle name="40% - Énfasis6 4 3 3 4" xfId="6069"/>
    <cellStyle name="40% - Énfasis6 4 3 4" xfId="2104"/>
    <cellStyle name="40% - Énfasis6 4 3 5" xfId="3728"/>
    <cellStyle name="40% - Énfasis6 4 3 6" xfId="6066"/>
    <cellStyle name="40% - Énfasis6 4 4" xfId="635"/>
    <cellStyle name="40% - Énfasis6 4 4 2" xfId="1447"/>
    <cellStyle name="40% - Énfasis6 4 4 2 2" xfId="3071"/>
    <cellStyle name="40% - Énfasis6 4 4 2 3" xfId="4695"/>
    <cellStyle name="40% - Énfasis6 4 4 2 4" xfId="6071"/>
    <cellStyle name="40% - Énfasis6 4 4 3" xfId="2259"/>
    <cellStyle name="40% - Énfasis6 4 4 4" xfId="3883"/>
    <cellStyle name="40% - Énfasis6 4 4 5" xfId="6070"/>
    <cellStyle name="40% - Énfasis6 4 5" xfId="1041"/>
    <cellStyle name="40% - Énfasis6 4 5 2" xfId="2665"/>
    <cellStyle name="40% - Énfasis6 4 5 3" xfId="4289"/>
    <cellStyle name="40% - Énfasis6 4 5 4" xfId="6072"/>
    <cellStyle name="40% - Énfasis6 4 6" xfId="1853"/>
    <cellStyle name="40% - Énfasis6 4 7" xfId="3477"/>
    <cellStyle name="40% - Énfasis6 4 8" xfId="6061"/>
    <cellStyle name="40% - Énfasis6 4 9" xfId="6697"/>
    <cellStyle name="40% - Énfasis6 5" xfId="227"/>
    <cellStyle name="40% - Énfasis6 5 2" xfId="356"/>
    <cellStyle name="40% - Énfasis6 5 2 2" xfId="762"/>
    <cellStyle name="40% - Énfasis6 5 2 2 2" xfId="1574"/>
    <cellStyle name="40% - Énfasis6 5 2 2 2 2" xfId="3198"/>
    <cellStyle name="40% - Énfasis6 5 2 2 2 3" xfId="4822"/>
    <cellStyle name="40% - Énfasis6 5 2 2 2 4" xfId="6076"/>
    <cellStyle name="40% - Énfasis6 5 2 2 3" xfId="2386"/>
    <cellStyle name="40% - Énfasis6 5 2 2 4" xfId="4010"/>
    <cellStyle name="40% - Énfasis6 5 2 2 5" xfId="6075"/>
    <cellStyle name="40% - Énfasis6 5 2 3" xfId="1168"/>
    <cellStyle name="40% - Énfasis6 5 2 3 2" xfId="2792"/>
    <cellStyle name="40% - Énfasis6 5 2 3 3" xfId="4416"/>
    <cellStyle name="40% - Énfasis6 5 2 3 4" xfId="6077"/>
    <cellStyle name="40% - Énfasis6 5 2 4" xfId="1980"/>
    <cellStyle name="40% - Énfasis6 5 2 5" xfId="3604"/>
    <cellStyle name="40% - Énfasis6 5 2 6" xfId="6074"/>
    <cellStyle name="40% - Énfasis6 5 3" xfId="481"/>
    <cellStyle name="40% - Énfasis6 5 3 2" xfId="887"/>
    <cellStyle name="40% - Énfasis6 5 3 2 2" xfId="1699"/>
    <cellStyle name="40% - Énfasis6 5 3 2 2 2" xfId="3323"/>
    <cellStyle name="40% - Énfasis6 5 3 2 2 3" xfId="4947"/>
    <cellStyle name="40% - Énfasis6 5 3 2 2 4" xfId="6080"/>
    <cellStyle name="40% - Énfasis6 5 3 2 3" xfId="2511"/>
    <cellStyle name="40% - Énfasis6 5 3 2 4" xfId="4135"/>
    <cellStyle name="40% - Énfasis6 5 3 2 5" xfId="6079"/>
    <cellStyle name="40% - Énfasis6 5 3 3" xfId="1293"/>
    <cellStyle name="40% - Énfasis6 5 3 3 2" xfId="2917"/>
    <cellStyle name="40% - Énfasis6 5 3 3 3" xfId="4541"/>
    <cellStyle name="40% - Énfasis6 5 3 3 4" xfId="6081"/>
    <cellStyle name="40% - Énfasis6 5 3 4" xfId="2105"/>
    <cellStyle name="40% - Énfasis6 5 3 5" xfId="3729"/>
    <cellStyle name="40% - Énfasis6 5 3 6" xfId="6078"/>
    <cellStyle name="40% - Énfasis6 5 4" xfId="636"/>
    <cellStyle name="40% - Énfasis6 5 4 2" xfId="1448"/>
    <cellStyle name="40% - Énfasis6 5 4 2 2" xfId="3072"/>
    <cellStyle name="40% - Énfasis6 5 4 2 3" xfId="4696"/>
    <cellStyle name="40% - Énfasis6 5 4 2 4" xfId="6083"/>
    <cellStyle name="40% - Énfasis6 5 4 3" xfId="2260"/>
    <cellStyle name="40% - Énfasis6 5 4 4" xfId="3884"/>
    <cellStyle name="40% - Énfasis6 5 4 5" xfId="6082"/>
    <cellStyle name="40% - Énfasis6 5 5" xfId="1042"/>
    <cellStyle name="40% - Énfasis6 5 5 2" xfId="2666"/>
    <cellStyle name="40% - Énfasis6 5 5 3" xfId="4290"/>
    <cellStyle name="40% - Énfasis6 5 5 4" xfId="6084"/>
    <cellStyle name="40% - Énfasis6 5 6" xfId="1854"/>
    <cellStyle name="40% - Énfasis6 5 7" xfId="3478"/>
    <cellStyle name="40% - Énfasis6 5 8" xfId="6073"/>
    <cellStyle name="40% - Énfasis6 5 9" xfId="6698"/>
    <cellStyle name="40% - Énfasis6 6" xfId="228"/>
    <cellStyle name="40% - Énfasis6 6 2" xfId="357"/>
    <cellStyle name="40% - Énfasis6 6 2 2" xfId="763"/>
    <cellStyle name="40% - Énfasis6 6 2 2 2" xfId="1575"/>
    <cellStyle name="40% - Énfasis6 6 2 2 2 2" xfId="3199"/>
    <cellStyle name="40% - Énfasis6 6 2 2 2 3" xfId="4823"/>
    <cellStyle name="40% - Énfasis6 6 2 2 2 4" xfId="6088"/>
    <cellStyle name="40% - Énfasis6 6 2 2 3" xfId="2387"/>
    <cellStyle name="40% - Énfasis6 6 2 2 4" xfId="4011"/>
    <cellStyle name="40% - Énfasis6 6 2 2 5" xfId="6087"/>
    <cellStyle name="40% - Énfasis6 6 2 3" xfId="1169"/>
    <cellStyle name="40% - Énfasis6 6 2 3 2" xfId="2793"/>
    <cellStyle name="40% - Énfasis6 6 2 3 3" xfId="4417"/>
    <cellStyle name="40% - Énfasis6 6 2 3 4" xfId="6089"/>
    <cellStyle name="40% - Énfasis6 6 2 4" xfId="1981"/>
    <cellStyle name="40% - Énfasis6 6 2 5" xfId="3605"/>
    <cellStyle name="40% - Énfasis6 6 2 6" xfId="6086"/>
    <cellStyle name="40% - Énfasis6 6 3" xfId="482"/>
    <cellStyle name="40% - Énfasis6 6 3 2" xfId="888"/>
    <cellStyle name="40% - Énfasis6 6 3 2 2" xfId="1700"/>
    <cellStyle name="40% - Énfasis6 6 3 2 2 2" xfId="3324"/>
    <cellStyle name="40% - Énfasis6 6 3 2 2 3" xfId="4948"/>
    <cellStyle name="40% - Énfasis6 6 3 2 2 4" xfId="6092"/>
    <cellStyle name="40% - Énfasis6 6 3 2 3" xfId="2512"/>
    <cellStyle name="40% - Énfasis6 6 3 2 4" xfId="4136"/>
    <cellStyle name="40% - Énfasis6 6 3 2 5" xfId="6091"/>
    <cellStyle name="40% - Énfasis6 6 3 3" xfId="1294"/>
    <cellStyle name="40% - Énfasis6 6 3 3 2" xfId="2918"/>
    <cellStyle name="40% - Énfasis6 6 3 3 3" xfId="4542"/>
    <cellStyle name="40% - Énfasis6 6 3 3 4" xfId="6093"/>
    <cellStyle name="40% - Énfasis6 6 3 4" xfId="2106"/>
    <cellStyle name="40% - Énfasis6 6 3 5" xfId="3730"/>
    <cellStyle name="40% - Énfasis6 6 3 6" xfId="6090"/>
    <cellStyle name="40% - Énfasis6 6 4" xfId="637"/>
    <cellStyle name="40% - Énfasis6 6 4 2" xfId="1449"/>
    <cellStyle name="40% - Énfasis6 6 4 2 2" xfId="3073"/>
    <cellStyle name="40% - Énfasis6 6 4 2 3" xfId="4697"/>
    <cellStyle name="40% - Énfasis6 6 4 2 4" xfId="6095"/>
    <cellStyle name="40% - Énfasis6 6 4 3" xfId="2261"/>
    <cellStyle name="40% - Énfasis6 6 4 4" xfId="3885"/>
    <cellStyle name="40% - Énfasis6 6 4 5" xfId="6094"/>
    <cellStyle name="40% - Énfasis6 6 5" xfId="1043"/>
    <cellStyle name="40% - Énfasis6 6 5 2" xfId="2667"/>
    <cellStyle name="40% - Énfasis6 6 5 3" xfId="4291"/>
    <cellStyle name="40% - Énfasis6 6 5 4" xfId="6096"/>
    <cellStyle name="40% - Énfasis6 6 6" xfId="1855"/>
    <cellStyle name="40% - Énfasis6 6 7" xfId="3479"/>
    <cellStyle name="40% - Énfasis6 6 8" xfId="6085"/>
    <cellStyle name="40% - Énfasis6 6 9" xfId="6699"/>
    <cellStyle name="40% - Énfasis6 7" xfId="229"/>
    <cellStyle name="40% - Énfasis6 7 2" xfId="358"/>
    <cellStyle name="40% - Énfasis6 7 2 2" xfId="764"/>
    <cellStyle name="40% - Énfasis6 7 2 2 2" xfId="1576"/>
    <cellStyle name="40% - Énfasis6 7 2 2 2 2" xfId="3200"/>
    <cellStyle name="40% - Énfasis6 7 2 2 2 3" xfId="4824"/>
    <cellStyle name="40% - Énfasis6 7 2 2 2 4" xfId="6100"/>
    <cellStyle name="40% - Énfasis6 7 2 2 3" xfId="2388"/>
    <cellStyle name="40% - Énfasis6 7 2 2 4" xfId="4012"/>
    <cellStyle name="40% - Énfasis6 7 2 2 5" xfId="6099"/>
    <cellStyle name="40% - Énfasis6 7 2 3" xfId="1170"/>
    <cellStyle name="40% - Énfasis6 7 2 3 2" xfId="2794"/>
    <cellStyle name="40% - Énfasis6 7 2 3 3" xfId="4418"/>
    <cellStyle name="40% - Énfasis6 7 2 3 4" xfId="6101"/>
    <cellStyle name="40% - Énfasis6 7 2 4" xfId="1982"/>
    <cellStyle name="40% - Énfasis6 7 2 5" xfId="3606"/>
    <cellStyle name="40% - Énfasis6 7 2 6" xfId="6098"/>
    <cellStyle name="40% - Énfasis6 7 3" xfId="483"/>
    <cellStyle name="40% - Énfasis6 7 3 2" xfId="889"/>
    <cellStyle name="40% - Énfasis6 7 3 2 2" xfId="1701"/>
    <cellStyle name="40% - Énfasis6 7 3 2 2 2" xfId="3325"/>
    <cellStyle name="40% - Énfasis6 7 3 2 2 3" xfId="4949"/>
    <cellStyle name="40% - Énfasis6 7 3 2 2 4" xfId="6104"/>
    <cellStyle name="40% - Énfasis6 7 3 2 3" xfId="2513"/>
    <cellStyle name="40% - Énfasis6 7 3 2 4" xfId="4137"/>
    <cellStyle name="40% - Énfasis6 7 3 2 5" xfId="6103"/>
    <cellStyle name="40% - Énfasis6 7 3 3" xfId="1295"/>
    <cellStyle name="40% - Énfasis6 7 3 3 2" xfId="2919"/>
    <cellStyle name="40% - Énfasis6 7 3 3 3" xfId="4543"/>
    <cellStyle name="40% - Énfasis6 7 3 3 4" xfId="6105"/>
    <cellStyle name="40% - Énfasis6 7 3 4" xfId="2107"/>
    <cellStyle name="40% - Énfasis6 7 3 5" xfId="3731"/>
    <cellStyle name="40% - Énfasis6 7 3 6" xfId="6102"/>
    <cellStyle name="40% - Énfasis6 7 4" xfId="638"/>
    <cellStyle name="40% - Énfasis6 7 4 2" xfId="1450"/>
    <cellStyle name="40% - Énfasis6 7 4 2 2" xfId="3074"/>
    <cellStyle name="40% - Énfasis6 7 4 2 3" xfId="4698"/>
    <cellStyle name="40% - Énfasis6 7 4 2 4" xfId="6107"/>
    <cellStyle name="40% - Énfasis6 7 4 3" xfId="2262"/>
    <cellStyle name="40% - Énfasis6 7 4 4" xfId="3886"/>
    <cellStyle name="40% - Énfasis6 7 4 5" xfId="6106"/>
    <cellStyle name="40% - Énfasis6 7 5" xfId="1044"/>
    <cellStyle name="40% - Énfasis6 7 5 2" xfId="2668"/>
    <cellStyle name="40% - Énfasis6 7 5 3" xfId="4292"/>
    <cellStyle name="40% - Énfasis6 7 5 4" xfId="6108"/>
    <cellStyle name="40% - Énfasis6 7 6" xfId="1856"/>
    <cellStyle name="40% - Énfasis6 7 7" xfId="3480"/>
    <cellStyle name="40% - Énfasis6 7 8" xfId="6097"/>
    <cellStyle name="40% - Énfasis6 7 9" xfId="6700"/>
    <cellStyle name="40% - Énfasis6 8" xfId="230"/>
    <cellStyle name="40% - Énfasis6 8 2" xfId="359"/>
    <cellStyle name="40% - Énfasis6 8 2 2" xfId="765"/>
    <cellStyle name="40% - Énfasis6 8 2 2 2" xfId="1577"/>
    <cellStyle name="40% - Énfasis6 8 2 2 2 2" xfId="3201"/>
    <cellStyle name="40% - Énfasis6 8 2 2 2 3" xfId="4825"/>
    <cellStyle name="40% - Énfasis6 8 2 2 2 4" xfId="6112"/>
    <cellStyle name="40% - Énfasis6 8 2 2 3" xfId="2389"/>
    <cellStyle name="40% - Énfasis6 8 2 2 4" xfId="4013"/>
    <cellStyle name="40% - Énfasis6 8 2 2 5" xfId="6111"/>
    <cellStyle name="40% - Énfasis6 8 2 3" xfId="1171"/>
    <cellStyle name="40% - Énfasis6 8 2 3 2" xfId="2795"/>
    <cellStyle name="40% - Énfasis6 8 2 3 3" xfId="4419"/>
    <cellStyle name="40% - Énfasis6 8 2 3 4" xfId="6113"/>
    <cellStyle name="40% - Énfasis6 8 2 4" xfId="1983"/>
    <cellStyle name="40% - Énfasis6 8 2 5" xfId="3607"/>
    <cellStyle name="40% - Énfasis6 8 2 6" xfId="6110"/>
    <cellStyle name="40% - Énfasis6 8 3" xfId="484"/>
    <cellStyle name="40% - Énfasis6 8 3 2" xfId="890"/>
    <cellStyle name="40% - Énfasis6 8 3 2 2" xfId="1702"/>
    <cellStyle name="40% - Énfasis6 8 3 2 2 2" xfId="3326"/>
    <cellStyle name="40% - Énfasis6 8 3 2 2 3" xfId="4950"/>
    <cellStyle name="40% - Énfasis6 8 3 2 2 4" xfId="6116"/>
    <cellStyle name="40% - Énfasis6 8 3 2 3" xfId="2514"/>
    <cellStyle name="40% - Énfasis6 8 3 2 4" xfId="4138"/>
    <cellStyle name="40% - Énfasis6 8 3 2 5" xfId="6115"/>
    <cellStyle name="40% - Énfasis6 8 3 3" xfId="1296"/>
    <cellStyle name="40% - Énfasis6 8 3 3 2" xfId="2920"/>
    <cellStyle name="40% - Énfasis6 8 3 3 3" xfId="4544"/>
    <cellStyle name="40% - Énfasis6 8 3 3 4" xfId="6117"/>
    <cellStyle name="40% - Énfasis6 8 3 4" xfId="2108"/>
    <cellStyle name="40% - Énfasis6 8 3 5" xfId="3732"/>
    <cellStyle name="40% - Énfasis6 8 3 6" xfId="6114"/>
    <cellStyle name="40% - Énfasis6 8 4" xfId="639"/>
    <cellStyle name="40% - Énfasis6 8 4 2" xfId="1451"/>
    <cellStyle name="40% - Énfasis6 8 4 2 2" xfId="3075"/>
    <cellStyle name="40% - Énfasis6 8 4 2 3" xfId="4699"/>
    <cellStyle name="40% - Énfasis6 8 4 2 4" xfId="6119"/>
    <cellStyle name="40% - Énfasis6 8 4 3" xfId="2263"/>
    <cellStyle name="40% - Énfasis6 8 4 4" xfId="3887"/>
    <cellStyle name="40% - Énfasis6 8 4 5" xfId="6118"/>
    <cellStyle name="40% - Énfasis6 8 5" xfId="1045"/>
    <cellStyle name="40% - Énfasis6 8 5 2" xfId="2669"/>
    <cellStyle name="40% - Énfasis6 8 5 3" xfId="4293"/>
    <cellStyle name="40% - Énfasis6 8 5 4" xfId="6120"/>
    <cellStyle name="40% - Énfasis6 8 6" xfId="1857"/>
    <cellStyle name="40% - Énfasis6 8 7" xfId="3481"/>
    <cellStyle name="40% - Énfasis6 8 8" xfId="6109"/>
    <cellStyle name="40% - Énfasis6 8 9" xfId="6701"/>
    <cellStyle name="40% - Énfasis6 9" xfId="274"/>
    <cellStyle name="40% - Énfasis6 9 2" xfId="681"/>
    <cellStyle name="40% - Énfasis6 9 2 2" xfId="1493"/>
    <cellStyle name="40% - Énfasis6 9 2 2 2" xfId="3117"/>
    <cellStyle name="40% - Énfasis6 9 2 2 3" xfId="4741"/>
    <cellStyle name="40% - Énfasis6 9 2 2 4" xfId="6123"/>
    <cellStyle name="40% - Énfasis6 9 2 3" xfId="2305"/>
    <cellStyle name="40% - Énfasis6 9 2 4" xfId="3929"/>
    <cellStyle name="40% - Énfasis6 9 2 5" xfId="6122"/>
    <cellStyle name="40% - Énfasis6 9 3" xfId="1087"/>
    <cellStyle name="40% - Énfasis6 9 3 2" xfId="2711"/>
    <cellStyle name="40% - Énfasis6 9 3 3" xfId="4335"/>
    <cellStyle name="40% - Énfasis6 9 3 4" xfId="6124"/>
    <cellStyle name="40% - Énfasis6 9 4" xfId="1899"/>
    <cellStyle name="40% - Énfasis6 9 5" xfId="3523"/>
    <cellStyle name="40% - Énfasis6 9 6" xfId="6121"/>
    <cellStyle name="60% - Énfasis1" xfId="98" builtinId="32" customBuiltin="1"/>
    <cellStyle name="60% - Énfasis2" xfId="102" builtinId="36" customBuiltin="1"/>
    <cellStyle name="60% - Énfasis3" xfId="106" builtinId="40" customBuiltin="1"/>
    <cellStyle name="60% - Énfasis4" xfId="110" builtinId="44" customBuiltin="1"/>
    <cellStyle name="60% - Énfasis5" xfId="114" builtinId="48" customBuiltin="1"/>
    <cellStyle name="60% - Énfasis6" xfId="118" builtinId="52" customBuiltin="1"/>
    <cellStyle name="Buena" xfId="84" builtinId="26" customBuiltin="1"/>
    <cellStyle name="Cabecera 1" xfId="10"/>
    <cellStyle name="Cabecera 2" xfId="11"/>
    <cellStyle name="Cálculo" xfId="89" builtinId="22" customBuiltin="1"/>
    <cellStyle name="Celda de comprobación" xfId="91" builtinId="23" customBuiltin="1"/>
    <cellStyle name="Celda vinculada" xfId="90" builtinId="24" customBuiltin="1"/>
    <cellStyle name="Encabezado 4" xfId="83" builtinId="19" customBuiltin="1"/>
    <cellStyle name="Énfasis1" xfId="95" builtinId="29" customBuiltin="1"/>
    <cellStyle name="Énfasis2" xfId="99" builtinId="33" customBuiltin="1"/>
    <cellStyle name="Énfasis3" xfId="103" builtinId="37" customBuiltin="1"/>
    <cellStyle name="Énfasis4" xfId="107" builtinId="41" customBuiltin="1"/>
    <cellStyle name="Énfasis5" xfId="111" builtinId="45" customBuiltin="1"/>
    <cellStyle name="Énfasis6" xfId="115" builtinId="49" customBuiltin="1"/>
    <cellStyle name="Entrada" xfId="87" builtinId="20" customBuiltin="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Hipervínculo 3" xfId="6770"/>
    <cellStyle name="Incorrecto" xfId="85" builtinId="27" customBuiltin="1"/>
    <cellStyle name="Millares" xfId="1" builtinId="3"/>
    <cellStyle name="Millares 10" xfId="4982"/>
    <cellStyle name="Millares 11" xfId="6598"/>
    <cellStyle name="Millares 12" xfId="6605"/>
    <cellStyle name="Millares 13" xfId="6731"/>
    <cellStyle name="Millares 14" xfId="6734"/>
    <cellStyle name="Millares 15" xfId="6737"/>
    <cellStyle name="Millares 16" xfId="6743"/>
    <cellStyle name="Millares 2" xfId="7"/>
    <cellStyle name="Millares 2 10" xfId="122"/>
    <cellStyle name="Millares 2 2" xfId="78"/>
    <cellStyle name="Millares 2 3" xfId="134"/>
    <cellStyle name="Millares 2 3 2" xfId="543"/>
    <cellStyle name="Millares 2 3 2 2" xfId="1355"/>
    <cellStyle name="Millares 2 3 2 2 2" xfId="2979"/>
    <cellStyle name="Millares 2 3 2 2 3" xfId="4603"/>
    <cellStyle name="Millares 2 3 2 2 4" xfId="6128"/>
    <cellStyle name="Millares 2 3 2 3" xfId="2167"/>
    <cellStyle name="Millares 2 3 2 4" xfId="3791"/>
    <cellStyle name="Millares 2 3 2 5" xfId="6127"/>
    <cellStyle name="Millares 2 3 3" xfId="949"/>
    <cellStyle name="Millares 2 3 3 2" xfId="2573"/>
    <cellStyle name="Millares 2 3 3 3" xfId="4197"/>
    <cellStyle name="Millares 2 3 3 4" xfId="6129"/>
    <cellStyle name="Millares 2 3 4" xfId="1761"/>
    <cellStyle name="Millares 2 3 5" xfId="3385"/>
    <cellStyle name="Millares 2 3 6" xfId="6126"/>
    <cellStyle name="Millares 2 4" xfId="516"/>
    <cellStyle name="Millares 2 4 2" xfId="1328"/>
    <cellStyle name="Millares 2 4 2 2" xfId="2952"/>
    <cellStyle name="Millares 2 4 2 3" xfId="4576"/>
    <cellStyle name="Millares 2 4 2 4" xfId="6131"/>
    <cellStyle name="Millares 2 4 3" xfId="2140"/>
    <cellStyle name="Millares 2 4 4" xfId="3764"/>
    <cellStyle name="Millares 2 4 5" xfId="6130"/>
    <cellStyle name="Millares 2 5" xfId="922"/>
    <cellStyle name="Millares 2 5 2" xfId="2546"/>
    <cellStyle name="Millares 2 5 3" xfId="4170"/>
    <cellStyle name="Millares 2 5 4" xfId="6132"/>
    <cellStyle name="Millares 2 6" xfId="1734"/>
    <cellStyle name="Millares 2 7" xfId="3358"/>
    <cellStyle name="Millares 2 8" xfId="6125"/>
    <cellStyle name="Millares 2 9" xfId="6747"/>
    <cellStyle name="Millares 3" xfId="26"/>
    <cellStyle name="Millares 3 2" xfId="133"/>
    <cellStyle name="Millares 3 2 2" xfId="542"/>
    <cellStyle name="Millares 3 2 2 2" xfId="1354"/>
    <cellStyle name="Millares 3 2 2 2 2" xfId="2978"/>
    <cellStyle name="Millares 3 2 2 2 3" xfId="4602"/>
    <cellStyle name="Millares 3 2 2 2 4" xfId="6136"/>
    <cellStyle name="Millares 3 2 2 3" xfId="2166"/>
    <cellStyle name="Millares 3 2 2 4" xfId="3790"/>
    <cellStyle name="Millares 3 2 2 5" xfId="6135"/>
    <cellStyle name="Millares 3 2 3" xfId="948"/>
    <cellStyle name="Millares 3 2 3 2" xfId="2572"/>
    <cellStyle name="Millares 3 2 3 3" xfId="4196"/>
    <cellStyle name="Millares 3 2 3 4" xfId="6137"/>
    <cellStyle name="Millares 3 2 4" xfId="1760"/>
    <cellStyle name="Millares 3 2 5" xfId="3384"/>
    <cellStyle name="Millares 3 2 6" xfId="6134"/>
    <cellStyle name="Millares 3 3" xfId="515"/>
    <cellStyle name="Millares 3 3 2" xfId="1327"/>
    <cellStyle name="Millares 3 3 2 2" xfId="2951"/>
    <cellStyle name="Millares 3 3 2 3" xfId="4575"/>
    <cellStyle name="Millares 3 3 2 4" xfId="6139"/>
    <cellStyle name="Millares 3 3 3" xfId="2139"/>
    <cellStyle name="Millares 3 3 4" xfId="3763"/>
    <cellStyle name="Millares 3 3 5" xfId="6138"/>
    <cellStyle name="Millares 3 4" xfId="921"/>
    <cellStyle name="Millares 3 4 2" xfId="2545"/>
    <cellStyle name="Millares 3 4 3" xfId="4169"/>
    <cellStyle name="Millares 3 4 4" xfId="6140"/>
    <cellStyle name="Millares 3 5" xfId="1733"/>
    <cellStyle name="Millares 3 6" xfId="3357"/>
    <cellStyle name="Millares 3 7" xfId="6133"/>
    <cellStyle name="Millares 3 8" xfId="6748"/>
    <cellStyle name="Millares 3 9" xfId="121"/>
    <cellStyle name="Millares 4" xfId="27"/>
    <cellStyle name="Millares 4 2" xfId="28"/>
    <cellStyle name="Millares 4 2 2" xfId="549"/>
    <cellStyle name="Millares 4 2 2 2" xfId="1361"/>
    <cellStyle name="Millares 4 2 2 2 2" xfId="2985"/>
    <cellStyle name="Millares 4 2 2 2 3" xfId="4609"/>
    <cellStyle name="Millares 4 2 2 2 4" xfId="6144"/>
    <cellStyle name="Millares 4 2 2 3" xfId="2173"/>
    <cellStyle name="Millares 4 2 2 4" xfId="3797"/>
    <cellStyle name="Millares 4 2 2 5" xfId="6143"/>
    <cellStyle name="Millares 4 2 3" xfId="955"/>
    <cellStyle name="Millares 4 2 3 2" xfId="2579"/>
    <cellStyle name="Millares 4 2 3 3" xfId="4203"/>
    <cellStyle name="Millares 4 2 3 4" xfId="6145"/>
    <cellStyle name="Millares 4 2 4" xfId="1767"/>
    <cellStyle name="Millares 4 2 5" xfId="3391"/>
    <cellStyle name="Millares 4 2 6" xfId="6142"/>
    <cellStyle name="Millares 4 2 7" xfId="6750"/>
    <cellStyle name="Millares 4 3" xfId="522"/>
    <cellStyle name="Millares 4 3 2" xfId="1334"/>
    <cellStyle name="Millares 4 3 2 2" xfId="2958"/>
    <cellStyle name="Millares 4 3 2 3" xfId="4582"/>
    <cellStyle name="Millares 4 3 2 4" xfId="6147"/>
    <cellStyle name="Millares 4 3 3" xfId="2146"/>
    <cellStyle name="Millares 4 3 4" xfId="3770"/>
    <cellStyle name="Millares 4 3 5" xfId="6146"/>
    <cellStyle name="Millares 4 4" xfId="928"/>
    <cellStyle name="Millares 4 4 2" xfId="2552"/>
    <cellStyle name="Millares 4 4 3" xfId="4176"/>
    <cellStyle name="Millares 4 4 4" xfId="6148"/>
    <cellStyle name="Millares 4 5" xfId="1740"/>
    <cellStyle name="Millares 4 6" xfId="3364"/>
    <cellStyle name="Millares 4 7" xfId="6141"/>
    <cellStyle name="Millares 4 8" xfId="6749"/>
    <cellStyle name="Millares 5" xfId="129"/>
    <cellStyle name="Millares 5 2" xfId="141"/>
    <cellStyle name="Millares 5 2 2" xfId="553"/>
    <cellStyle name="Millares 5 2 2 2" xfId="1365"/>
    <cellStyle name="Millares 5 2 2 2 2" xfId="2989"/>
    <cellStyle name="Millares 5 2 2 2 3" xfId="4613"/>
    <cellStyle name="Millares 5 2 2 2 4" xfId="6152"/>
    <cellStyle name="Millares 5 2 2 3" xfId="2177"/>
    <cellStyle name="Millares 5 2 2 4" xfId="3801"/>
    <cellStyle name="Millares 5 2 2 5" xfId="6151"/>
    <cellStyle name="Millares 5 2 3" xfId="959"/>
    <cellStyle name="Millares 5 2 3 2" xfId="2583"/>
    <cellStyle name="Millares 5 2 3 3" xfId="4207"/>
    <cellStyle name="Millares 5 2 3 4" xfId="6153"/>
    <cellStyle name="Millares 5 2 4" xfId="1771"/>
    <cellStyle name="Millares 5 2 5" xfId="3395"/>
    <cellStyle name="Millares 5 2 6" xfId="6150"/>
    <cellStyle name="Millares 5 3" xfId="526"/>
    <cellStyle name="Millares 5 3 2" xfId="1338"/>
    <cellStyle name="Millares 5 3 2 2" xfId="2962"/>
    <cellStyle name="Millares 5 3 2 3" xfId="4586"/>
    <cellStyle name="Millares 5 3 2 4" xfId="6155"/>
    <cellStyle name="Millares 5 3 3" xfId="2150"/>
    <cellStyle name="Millares 5 3 4" xfId="3774"/>
    <cellStyle name="Millares 5 3 5" xfId="6154"/>
    <cellStyle name="Millares 5 4" xfId="932"/>
    <cellStyle name="Millares 5 4 2" xfId="2556"/>
    <cellStyle name="Millares 5 4 3" xfId="4180"/>
    <cellStyle name="Millares 5 4 4" xfId="6156"/>
    <cellStyle name="Millares 5 5" xfId="1744"/>
    <cellStyle name="Millares 5 6" xfId="3368"/>
    <cellStyle name="Millares 5 7" xfId="6149"/>
    <cellStyle name="Millares 6" xfId="29"/>
    <cellStyle name="Millares 7" xfId="145"/>
    <cellStyle name="Millares 7 2" xfId="555"/>
    <cellStyle name="Millares 7 2 2" xfId="1367"/>
    <cellStyle name="Millares 7 2 2 2" xfId="2991"/>
    <cellStyle name="Millares 7 2 2 3" xfId="4615"/>
    <cellStyle name="Millares 7 2 2 4" xfId="6159"/>
    <cellStyle name="Millares 7 2 3" xfId="2179"/>
    <cellStyle name="Millares 7 2 4" xfId="3803"/>
    <cellStyle name="Millares 7 2 5" xfId="6158"/>
    <cellStyle name="Millares 7 3" xfId="961"/>
    <cellStyle name="Millares 7 3 2" xfId="2585"/>
    <cellStyle name="Millares 7 3 3" xfId="4209"/>
    <cellStyle name="Millares 7 3 4" xfId="6160"/>
    <cellStyle name="Millares 7 4" xfId="1773"/>
    <cellStyle name="Millares 7 5" xfId="3397"/>
    <cellStyle name="Millares 7 6" xfId="6157"/>
    <cellStyle name="Millares 8" xfId="388"/>
    <cellStyle name="Millares 8 2" xfId="794"/>
    <cellStyle name="Millares 8 2 2" xfId="1606"/>
    <cellStyle name="Millares 8 2 2 2" xfId="3230"/>
    <cellStyle name="Millares 8 2 2 3" xfId="4854"/>
    <cellStyle name="Millares 8 2 2 4" xfId="6163"/>
    <cellStyle name="Millares 8 2 3" xfId="2418"/>
    <cellStyle name="Millares 8 2 4" xfId="4042"/>
    <cellStyle name="Millares 8 2 5" xfId="6162"/>
    <cellStyle name="Millares 8 3" xfId="1200"/>
    <cellStyle name="Millares 8 3 2" xfId="2824"/>
    <cellStyle name="Millares 8 3 3" xfId="4448"/>
    <cellStyle name="Millares 8 3 4" xfId="6164"/>
    <cellStyle name="Millares 8 4" xfId="2012"/>
    <cellStyle name="Millares 8 5" xfId="3636"/>
    <cellStyle name="Millares 8 6" xfId="6161"/>
    <cellStyle name="Millares 9" xfId="4980"/>
    <cellStyle name="Monetario" xfId="30"/>
    <cellStyle name="Monetario 2" xfId="31"/>
    <cellStyle name="Monetario0" xfId="32"/>
    <cellStyle name="Monetario0 2" xfId="33"/>
    <cellStyle name="Neutral" xfId="86" builtinId="28" customBuiltin="1"/>
    <cellStyle name="Normal" xfId="0" builtinId="0"/>
    <cellStyle name="Normal 10" xfId="34"/>
    <cellStyle name="Normal 10 2" xfId="146"/>
    <cellStyle name="Normal 10 3" xfId="275"/>
    <cellStyle name="Normal 11" xfId="35"/>
    <cellStyle name="Normal 11 2" xfId="127"/>
    <cellStyle name="Normal 11 3" xfId="135"/>
    <cellStyle name="Normal 11 3 2" xfId="544"/>
    <cellStyle name="Normal 11 3 2 2" xfId="1356"/>
    <cellStyle name="Normal 11 3 2 2 2" xfId="2980"/>
    <cellStyle name="Normal 11 3 2 2 3" xfId="4604"/>
    <cellStyle name="Normal 11 3 2 2 4" xfId="6168"/>
    <cellStyle name="Normal 11 3 2 3" xfId="2168"/>
    <cellStyle name="Normal 11 3 2 4" xfId="3792"/>
    <cellStyle name="Normal 11 3 2 5" xfId="6167"/>
    <cellStyle name="Normal 11 3 3" xfId="950"/>
    <cellStyle name="Normal 11 3 3 2" xfId="2574"/>
    <cellStyle name="Normal 11 3 3 3" xfId="4198"/>
    <cellStyle name="Normal 11 3 3 4" xfId="6169"/>
    <cellStyle name="Normal 11 3 4" xfId="1762"/>
    <cellStyle name="Normal 11 3 5" xfId="3386"/>
    <cellStyle name="Normal 11 3 6" xfId="6166"/>
    <cellStyle name="Normal 11 4" xfId="517"/>
    <cellStyle name="Normal 11 4 2" xfId="1329"/>
    <cellStyle name="Normal 11 4 2 2" xfId="2953"/>
    <cellStyle name="Normal 11 4 2 3" xfId="4577"/>
    <cellStyle name="Normal 11 4 2 4" xfId="6171"/>
    <cellStyle name="Normal 11 4 3" xfId="2141"/>
    <cellStyle name="Normal 11 4 4" xfId="3765"/>
    <cellStyle name="Normal 11 4 5" xfId="6170"/>
    <cellStyle name="Normal 11 5" xfId="923"/>
    <cellStyle name="Normal 11 5 2" xfId="2547"/>
    <cellStyle name="Normal 11 5 3" xfId="4171"/>
    <cellStyle name="Normal 11 5 4" xfId="6172"/>
    <cellStyle name="Normal 11 6" xfId="1735"/>
    <cellStyle name="Normal 11 7" xfId="3359"/>
    <cellStyle name="Normal 11 8" xfId="6165"/>
    <cellStyle name="Normal 11 9" xfId="123"/>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2 2" xfId="6751"/>
    <cellStyle name="Normal 2 2 3" xfId="144"/>
    <cellStyle name="Normal 2 3" xfId="6"/>
    <cellStyle name="Normal 2 4" xfId="77"/>
    <cellStyle name="Normal 2 4 2" xfId="6746"/>
    <cellStyle name="Normal 20" xfId="45"/>
    <cellStyle name="Normal 20 10" xfId="6752"/>
    <cellStyle name="Normal 20 2" xfId="46"/>
    <cellStyle name="Normal 20 2 2" xfId="138"/>
    <cellStyle name="Normal 20 2 2 2" xfId="550"/>
    <cellStyle name="Normal 20 2 2 2 2" xfId="1362"/>
    <cellStyle name="Normal 20 2 2 2 2 2" xfId="2986"/>
    <cellStyle name="Normal 20 2 2 2 2 3" xfId="4610"/>
    <cellStyle name="Normal 20 2 2 2 2 4" xfId="6177"/>
    <cellStyle name="Normal 20 2 2 2 3" xfId="2174"/>
    <cellStyle name="Normal 20 2 2 2 4" xfId="3798"/>
    <cellStyle name="Normal 20 2 2 2 5" xfId="6176"/>
    <cellStyle name="Normal 20 2 2 3" xfId="956"/>
    <cellStyle name="Normal 20 2 2 3 2" xfId="2580"/>
    <cellStyle name="Normal 20 2 2 3 3" xfId="4204"/>
    <cellStyle name="Normal 20 2 2 3 4" xfId="6178"/>
    <cellStyle name="Normal 20 2 2 4" xfId="1768"/>
    <cellStyle name="Normal 20 2 2 5" xfId="3392"/>
    <cellStyle name="Normal 20 2 2 6" xfId="6175"/>
    <cellStyle name="Normal 20 2 3" xfId="523"/>
    <cellStyle name="Normal 20 2 3 2" xfId="1335"/>
    <cellStyle name="Normal 20 2 3 2 2" xfId="2959"/>
    <cellStyle name="Normal 20 2 3 2 3" xfId="4583"/>
    <cellStyle name="Normal 20 2 3 2 4" xfId="6180"/>
    <cellStyle name="Normal 20 2 3 3" xfId="2147"/>
    <cellStyle name="Normal 20 2 3 4" xfId="3771"/>
    <cellStyle name="Normal 20 2 3 5" xfId="6179"/>
    <cellStyle name="Normal 20 2 4" xfId="929"/>
    <cellStyle name="Normal 20 2 4 2" xfId="2553"/>
    <cellStyle name="Normal 20 2 4 3" xfId="4177"/>
    <cellStyle name="Normal 20 2 4 4" xfId="6181"/>
    <cellStyle name="Normal 20 2 5" xfId="1741"/>
    <cellStyle name="Normal 20 2 6" xfId="3365"/>
    <cellStyle name="Normal 20 2 7" xfId="6174"/>
    <cellStyle name="Normal 20 2 8" xfId="6753"/>
    <cellStyle name="Normal 20 3" xfId="47"/>
    <cellStyle name="Normal 20 3 2" xfId="139"/>
    <cellStyle name="Normal 20 3 2 2" xfId="551"/>
    <cellStyle name="Normal 20 3 2 2 2" xfId="1363"/>
    <cellStyle name="Normal 20 3 2 2 2 2" xfId="2987"/>
    <cellStyle name="Normal 20 3 2 2 2 3" xfId="4611"/>
    <cellStyle name="Normal 20 3 2 2 2 4" xfId="6185"/>
    <cellStyle name="Normal 20 3 2 2 3" xfId="2175"/>
    <cellStyle name="Normal 20 3 2 2 4" xfId="3799"/>
    <cellStyle name="Normal 20 3 2 2 5" xfId="6184"/>
    <cellStyle name="Normal 20 3 2 3" xfId="957"/>
    <cellStyle name="Normal 20 3 2 3 2" xfId="2581"/>
    <cellStyle name="Normal 20 3 2 3 3" xfId="4205"/>
    <cellStyle name="Normal 20 3 2 3 4" xfId="6186"/>
    <cellStyle name="Normal 20 3 2 4" xfId="1769"/>
    <cellStyle name="Normal 20 3 2 5" xfId="3393"/>
    <cellStyle name="Normal 20 3 2 6" xfId="6183"/>
    <cellStyle name="Normal 20 3 3" xfId="524"/>
    <cellStyle name="Normal 20 3 3 2" xfId="1336"/>
    <cellStyle name="Normal 20 3 3 2 2" xfId="2960"/>
    <cellStyle name="Normal 20 3 3 2 3" xfId="4584"/>
    <cellStyle name="Normal 20 3 3 2 4" xfId="6188"/>
    <cellStyle name="Normal 20 3 3 3" xfId="2148"/>
    <cellStyle name="Normal 20 3 3 4" xfId="3772"/>
    <cellStyle name="Normal 20 3 3 5" xfId="6187"/>
    <cellStyle name="Normal 20 3 4" xfId="930"/>
    <cellStyle name="Normal 20 3 4 2" xfId="2554"/>
    <cellStyle name="Normal 20 3 4 3" xfId="4178"/>
    <cellStyle name="Normal 20 3 4 4" xfId="6189"/>
    <cellStyle name="Normal 20 3 5" xfId="1742"/>
    <cellStyle name="Normal 20 3 6" xfId="3366"/>
    <cellStyle name="Normal 20 3 7" xfId="6182"/>
    <cellStyle name="Normal 20 3 8" xfId="6754"/>
    <cellStyle name="Normal 20 3 9" xfId="128"/>
    <cellStyle name="Normal 20 4" xfId="131"/>
    <cellStyle name="Normal 20 4 2" xfId="540"/>
    <cellStyle name="Normal 20 4 2 2" xfId="1352"/>
    <cellStyle name="Normal 20 4 2 2 2" xfId="2976"/>
    <cellStyle name="Normal 20 4 2 2 3" xfId="4600"/>
    <cellStyle name="Normal 20 4 2 2 4" xfId="6192"/>
    <cellStyle name="Normal 20 4 2 3" xfId="2164"/>
    <cellStyle name="Normal 20 4 2 4" xfId="3788"/>
    <cellStyle name="Normal 20 4 2 5" xfId="6191"/>
    <cellStyle name="Normal 20 4 3" xfId="946"/>
    <cellStyle name="Normal 20 4 3 2" xfId="2570"/>
    <cellStyle name="Normal 20 4 3 3" xfId="4194"/>
    <cellStyle name="Normal 20 4 3 4" xfId="6193"/>
    <cellStyle name="Normal 20 4 4" xfId="1758"/>
    <cellStyle name="Normal 20 4 5" xfId="3382"/>
    <cellStyle name="Normal 20 4 6" xfId="6190"/>
    <cellStyle name="Normal 20 5" xfId="513"/>
    <cellStyle name="Normal 20 5 2" xfId="1325"/>
    <cellStyle name="Normal 20 5 2 2" xfId="2949"/>
    <cellStyle name="Normal 20 5 2 3" xfId="4573"/>
    <cellStyle name="Normal 20 5 2 4" xfId="6195"/>
    <cellStyle name="Normal 20 5 3" xfId="2137"/>
    <cellStyle name="Normal 20 5 4" xfId="3761"/>
    <cellStyle name="Normal 20 5 5" xfId="6194"/>
    <cellStyle name="Normal 20 6" xfId="919"/>
    <cellStyle name="Normal 20 6 2" xfId="2543"/>
    <cellStyle name="Normal 20 6 3" xfId="4167"/>
    <cellStyle name="Normal 20 6 4" xfId="6196"/>
    <cellStyle name="Normal 20 7" xfId="1731"/>
    <cellStyle name="Normal 20 8" xfId="3355"/>
    <cellStyle name="Normal 20 9" xfId="6173"/>
    <cellStyle name="Normal 21" xfId="48"/>
    <cellStyle name="Normal 21 2" xfId="49"/>
    <cellStyle name="Normal 21 3" xfId="50"/>
    <cellStyle name="Normal 21 3 2" xfId="545"/>
    <cellStyle name="Normal 21 3 2 2" xfId="1357"/>
    <cellStyle name="Normal 21 3 2 2 2" xfId="2981"/>
    <cellStyle name="Normal 21 3 2 2 3" xfId="4605"/>
    <cellStyle name="Normal 21 3 2 2 4" xfId="6200"/>
    <cellStyle name="Normal 21 3 2 3" xfId="2169"/>
    <cellStyle name="Normal 21 3 2 4" xfId="3793"/>
    <cellStyle name="Normal 21 3 2 5" xfId="6199"/>
    <cellStyle name="Normal 21 3 3" xfId="951"/>
    <cellStyle name="Normal 21 3 3 2" xfId="2575"/>
    <cellStyle name="Normal 21 3 3 3" xfId="4199"/>
    <cellStyle name="Normal 21 3 3 4" xfId="6201"/>
    <cellStyle name="Normal 21 3 4" xfId="1763"/>
    <cellStyle name="Normal 21 3 5" xfId="3387"/>
    <cellStyle name="Normal 21 3 6" xfId="6198"/>
    <cellStyle name="Normal 21 3 7" xfId="6756"/>
    <cellStyle name="Normal 21 4" xfId="518"/>
    <cellStyle name="Normal 21 4 2" xfId="1330"/>
    <cellStyle name="Normal 21 4 2 2" xfId="2954"/>
    <cellStyle name="Normal 21 4 2 3" xfId="4578"/>
    <cellStyle name="Normal 21 4 2 4" xfId="6203"/>
    <cellStyle name="Normal 21 4 3" xfId="2142"/>
    <cellStyle name="Normal 21 4 4" xfId="3766"/>
    <cellStyle name="Normal 21 4 5" xfId="6202"/>
    <cellStyle name="Normal 21 5" xfId="924"/>
    <cellStyle name="Normal 21 5 2" xfId="2548"/>
    <cellStyle name="Normal 21 5 3" xfId="4172"/>
    <cellStyle name="Normal 21 5 4" xfId="6204"/>
    <cellStyle name="Normal 21 6" xfId="1736"/>
    <cellStyle name="Normal 21 7" xfId="3360"/>
    <cellStyle name="Normal 21 8" xfId="6197"/>
    <cellStyle name="Normal 21 9" xfId="6755"/>
    <cellStyle name="Normal 22" xfId="2"/>
    <cellStyle name="Normal 22 2" xfId="51"/>
    <cellStyle name="Normal 22 2 2" xfId="548"/>
    <cellStyle name="Normal 22 2 2 2" xfId="1360"/>
    <cellStyle name="Normal 22 2 2 2 2" xfId="2984"/>
    <cellStyle name="Normal 22 2 2 2 3" xfId="4608"/>
    <cellStyle name="Normal 22 2 2 2 4" xfId="6208"/>
    <cellStyle name="Normal 22 2 2 3" xfId="2172"/>
    <cellStyle name="Normal 22 2 2 4" xfId="3796"/>
    <cellStyle name="Normal 22 2 2 5" xfId="6207"/>
    <cellStyle name="Normal 22 2 3" xfId="954"/>
    <cellStyle name="Normal 22 2 3 2" xfId="2578"/>
    <cellStyle name="Normal 22 2 3 3" xfId="4202"/>
    <cellStyle name="Normal 22 2 3 4" xfId="6209"/>
    <cellStyle name="Normal 22 2 4" xfId="1766"/>
    <cellStyle name="Normal 22 2 5" xfId="3390"/>
    <cellStyle name="Normal 22 2 6" xfId="6206"/>
    <cellStyle name="Normal 22 2 7" xfId="6757"/>
    <cellStyle name="Normal 22 3" xfId="521"/>
    <cellStyle name="Normal 22 3 2" xfId="1333"/>
    <cellStyle name="Normal 22 3 2 2" xfId="2957"/>
    <cellStyle name="Normal 22 3 2 3" xfId="4581"/>
    <cellStyle name="Normal 22 3 2 4" xfId="6211"/>
    <cellStyle name="Normal 22 3 3" xfId="2145"/>
    <cellStyle name="Normal 22 3 4" xfId="3769"/>
    <cellStyle name="Normal 22 3 5" xfId="6210"/>
    <cellStyle name="Normal 22 4" xfId="927"/>
    <cellStyle name="Normal 22 4 2" xfId="2551"/>
    <cellStyle name="Normal 22 4 3" xfId="4175"/>
    <cellStyle name="Normal 22 4 4" xfId="6212"/>
    <cellStyle name="Normal 22 5" xfId="1739"/>
    <cellStyle name="Normal 22 6" xfId="3363"/>
    <cellStyle name="Normal 22 7" xfId="6205"/>
    <cellStyle name="Normal 22 8" xfId="6745"/>
    <cellStyle name="Normal 23" xfId="52"/>
    <cellStyle name="Normal 23 2" xfId="140"/>
    <cellStyle name="Normal 23 2 2" xfId="552"/>
    <cellStyle name="Normal 23 2 2 2" xfId="1364"/>
    <cellStyle name="Normal 23 2 2 2 2" xfId="2988"/>
    <cellStyle name="Normal 23 2 2 2 3" xfId="4612"/>
    <cellStyle name="Normal 23 2 2 2 4" xfId="6216"/>
    <cellStyle name="Normal 23 2 2 3" xfId="2176"/>
    <cellStyle name="Normal 23 2 2 4" xfId="3800"/>
    <cellStyle name="Normal 23 2 2 5" xfId="6215"/>
    <cellStyle name="Normal 23 2 3" xfId="958"/>
    <cellStyle name="Normal 23 2 3 2" xfId="2582"/>
    <cellStyle name="Normal 23 2 3 3" xfId="4206"/>
    <cellStyle name="Normal 23 2 3 4" xfId="6217"/>
    <cellStyle name="Normal 23 2 4" xfId="1770"/>
    <cellStyle name="Normal 23 2 5" xfId="3394"/>
    <cellStyle name="Normal 23 2 6" xfId="6214"/>
    <cellStyle name="Normal 23 3" xfId="525"/>
    <cellStyle name="Normal 23 3 2" xfId="1337"/>
    <cellStyle name="Normal 23 3 2 2" xfId="2961"/>
    <cellStyle name="Normal 23 3 2 3" xfId="4585"/>
    <cellStyle name="Normal 23 3 2 4" xfId="6219"/>
    <cellStyle name="Normal 23 3 3" xfId="2149"/>
    <cellStyle name="Normal 23 3 4" xfId="3773"/>
    <cellStyle name="Normal 23 3 5" xfId="6218"/>
    <cellStyle name="Normal 23 4" xfId="931"/>
    <cellStyle name="Normal 23 4 2" xfId="2555"/>
    <cellStyle name="Normal 23 4 3" xfId="4179"/>
    <cellStyle name="Normal 23 4 4" xfId="6220"/>
    <cellStyle name="Normal 23 5" xfId="1743"/>
    <cellStyle name="Normal 23 6" xfId="3367"/>
    <cellStyle name="Normal 23 7" xfId="6213"/>
    <cellStyle name="Normal 23 8" xfId="6758"/>
    <cellStyle name="Normal 24" xfId="73"/>
    <cellStyle name="Normal 24 2" xfId="554"/>
    <cellStyle name="Normal 24 2 2" xfId="1366"/>
    <cellStyle name="Normal 24 2 2 2" xfId="2990"/>
    <cellStyle name="Normal 24 2 2 3" xfId="4614"/>
    <cellStyle name="Normal 24 2 2 4" xfId="6223"/>
    <cellStyle name="Normal 24 2 3" xfId="2178"/>
    <cellStyle name="Normal 24 2 4" xfId="3802"/>
    <cellStyle name="Normal 24 2 5" xfId="6222"/>
    <cellStyle name="Normal 24 2 6" xfId="6773"/>
    <cellStyle name="Normal 24 3" xfId="960"/>
    <cellStyle name="Normal 24 3 2" xfId="2584"/>
    <cellStyle name="Normal 24 3 3" xfId="4208"/>
    <cellStyle name="Normal 24 3 4" xfId="6224"/>
    <cellStyle name="Normal 24 4" xfId="1772"/>
    <cellStyle name="Normal 24 5" xfId="3396"/>
    <cellStyle name="Normal 24 6" xfId="6221"/>
    <cellStyle name="Normal 24 7" xfId="6768"/>
    <cellStyle name="Normal 24 8" xfId="142"/>
    <cellStyle name="Normal 24 9" xfId="119"/>
    <cellStyle name="Normal 25" xfId="75"/>
    <cellStyle name="Normal 25 2" xfId="668"/>
    <cellStyle name="Normal 25 2 2" xfId="1480"/>
    <cellStyle name="Normal 25 2 2 2" xfId="3104"/>
    <cellStyle name="Normal 25 2 2 3" xfId="4728"/>
    <cellStyle name="Normal 25 2 2 4" xfId="6227"/>
    <cellStyle name="Normal 25 2 3" xfId="2292"/>
    <cellStyle name="Normal 25 2 4" xfId="3916"/>
    <cellStyle name="Normal 25 2 5" xfId="6226"/>
    <cellStyle name="Normal 25 2 6" xfId="6771"/>
    <cellStyle name="Normal 25 3" xfId="1074"/>
    <cellStyle name="Normal 25 3 2" xfId="2698"/>
    <cellStyle name="Normal 25 3 3" xfId="4322"/>
    <cellStyle name="Normal 25 3 4" xfId="6228"/>
    <cellStyle name="Normal 25 4" xfId="1886"/>
    <cellStyle name="Normal 25 5" xfId="3510"/>
    <cellStyle name="Normal 25 6" xfId="6225"/>
    <cellStyle name="Normal 25 7" xfId="6769"/>
    <cellStyle name="Normal 25 8" xfId="261"/>
    <cellStyle name="Normal 25 9" xfId="120"/>
    <cellStyle name="Normal 26" xfId="387"/>
    <cellStyle name="Normal 26 2" xfId="793"/>
    <cellStyle name="Normal 26 2 2" xfId="1605"/>
    <cellStyle name="Normal 26 2 2 2" xfId="3229"/>
    <cellStyle name="Normal 26 2 2 3" xfId="4853"/>
    <cellStyle name="Normal 26 2 2 4" xfId="6231"/>
    <cellStyle name="Normal 26 2 3" xfId="2417"/>
    <cellStyle name="Normal 26 2 4" xfId="4041"/>
    <cellStyle name="Normal 26 2 5" xfId="6230"/>
    <cellStyle name="Normal 26 2 6" xfId="6774"/>
    <cellStyle name="Normal 26 3" xfId="1199"/>
    <cellStyle name="Normal 26 3 2" xfId="2823"/>
    <cellStyle name="Normal 26 3 3" xfId="4447"/>
    <cellStyle name="Normal 26 3 4" xfId="6232"/>
    <cellStyle name="Normal 26 4" xfId="2011"/>
    <cellStyle name="Normal 26 5" xfId="3635"/>
    <cellStyle name="Normal 26 6" xfId="6229"/>
    <cellStyle name="Normal 26 7" xfId="6775"/>
    <cellStyle name="Normal 27" xfId="4979"/>
    <cellStyle name="Normal 28" xfId="4981"/>
    <cellStyle name="Normal 29" xfId="4984"/>
    <cellStyle name="Normal 3" xfId="53"/>
    <cellStyle name="Normal 3 10" xfId="6601"/>
    <cellStyle name="Normal 3 11" xfId="6702"/>
    <cellStyle name="Normal 3 2" xfId="54"/>
    <cellStyle name="Normal 3 2 2" xfId="232"/>
    <cellStyle name="Normal 3 2 2 2" xfId="641"/>
    <cellStyle name="Normal 3 2 2 2 2" xfId="1453"/>
    <cellStyle name="Normal 3 2 2 2 2 2" xfId="3077"/>
    <cellStyle name="Normal 3 2 2 2 2 3" xfId="4701"/>
    <cellStyle name="Normal 3 2 2 2 2 4" xfId="6235"/>
    <cellStyle name="Normal 3 2 2 2 3" xfId="2265"/>
    <cellStyle name="Normal 3 2 2 2 4" xfId="3889"/>
    <cellStyle name="Normal 3 2 2 2 5" xfId="6234"/>
    <cellStyle name="Normal 3 2 2 3" xfId="1047"/>
    <cellStyle name="Normal 3 2 2 3 2" xfId="2671"/>
    <cellStyle name="Normal 3 2 2 3 3" xfId="4295"/>
    <cellStyle name="Normal 3 2 2 3 4" xfId="6236"/>
    <cellStyle name="Normal 3 2 2 4" xfId="1859"/>
    <cellStyle name="Normal 3 2 2 5" xfId="3483"/>
    <cellStyle name="Normal 3 2 2 6" xfId="6233"/>
    <cellStyle name="Normal 3 2 3" xfId="361"/>
    <cellStyle name="Normal 3 2 3 2" xfId="767"/>
    <cellStyle name="Normal 3 2 3 2 2" xfId="1579"/>
    <cellStyle name="Normal 3 2 3 2 2 2" xfId="3203"/>
    <cellStyle name="Normal 3 2 3 2 2 3" xfId="4827"/>
    <cellStyle name="Normal 3 2 3 2 2 4" xfId="6239"/>
    <cellStyle name="Normal 3 2 3 2 3" xfId="2391"/>
    <cellStyle name="Normal 3 2 3 2 4" xfId="4015"/>
    <cellStyle name="Normal 3 2 3 2 5" xfId="6238"/>
    <cellStyle name="Normal 3 2 3 3" xfId="1173"/>
    <cellStyle name="Normal 3 2 3 3 2" xfId="2797"/>
    <cellStyle name="Normal 3 2 3 3 3" xfId="4421"/>
    <cellStyle name="Normal 3 2 3 3 4" xfId="6240"/>
    <cellStyle name="Normal 3 2 3 4" xfId="1985"/>
    <cellStyle name="Normal 3 2 3 5" xfId="3609"/>
    <cellStyle name="Normal 3 2 3 6" xfId="6237"/>
    <cellStyle name="Normal 3 2 4" xfId="486"/>
    <cellStyle name="Normal 3 2 4 2" xfId="892"/>
    <cellStyle name="Normal 3 2 4 2 2" xfId="1704"/>
    <cellStyle name="Normal 3 2 4 2 2 2" xfId="3328"/>
    <cellStyle name="Normal 3 2 4 2 2 3" xfId="4952"/>
    <cellStyle name="Normal 3 2 4 2 2 4" xfId="6243"/>
    <cellStyle name="Normal 3 2 4 2 3" xfId="2516"/>
    <cellStyle name="Normal 3 2 4 2 4" xfId="4140"/>
    <cellStyle name="Normal 3 2 4 2 5" xfId="6242"/>
    <cellStyle name="Normal 3 2 4 3" xfId="1298"/>
    <cellStyle name="Normal 3 2 4 3 2" xfId="2922"/>
    <cellStyle name="Normal 3 2 4 3 3" xfId="4546"/>
    <cellStyle name="Normal 3 2 4 3 4" xfId="6244"/>
    <cellStyle name="Normal 3 2 4 4" xfId="2110"/>
    <cellStyle name="Normal 3 2 4 5" xfId="3734"/>
    <cellStyle name="Normal 3 2 4 6" xfId="6241"/>
    <cellStyle name="Normal 3 2 5" xfId="6703"/>
    <cellStyle name="Normal 3 2 6" xfId="6740"/>
    <cellStyle name="Normal 3 2 7" xfId="6759"/>
    <cellStyle name="Normal 3 2 8" xfId="125"/>
    <cellStyle name="Normal 3 3" xfId="55"/>
    <cellStyle name="Normal 3 3 10" xfId="6760"/>
    <cellStyle name="Normal 3 3 11" xfId="233"/>
    <cellStyle name="Normal 3 3 2" xfId="362"/>
    <cellStyle name="Normal 3 3 2 2" xfId="768"/>
    <cellStyle name="Normal 3 3 2 2 2" xfId="1580"/>
    <cellStyle name="Normal 3 3 2 2 2 2" xfId="3204"/>
    <cellStyle name="Normal 3 3 2 2 2 3" xfId="4828"/>
    <cellStyle name="Normal 3 3 2 2 2 4" xfId="6248"/>
    <cellStyle name="Normal 3 3 2 2 3" xfId="2392"/>
    <cellStyle name="Normal 3 3 2 2 4" xfId="4016"/>
    <cellStyle name="Normal 3 3 2 2 5" xfId="6247"/>
    <cellStyle name="Normal 3 3 2 3" xfId="1174"/>
    <cellStyle name="Normal 3 3 2 3 2" xfId="2798"/>
    <cellStyle name="Normal 3 3 2 3 3" xfId="4422"/>
    <cellStyle name="Normal 3 3 2 3 4" xfId="6249"/>
    <cellStyle name="Normal 3 3 2 4" xfId="1986"/>
    <cellStyle name="Normal 3 3 2 5" xfId="3610"/>
    <cellStyle name="Normal 3 3 2 6" xfId="6246"/>
    <cellStyle name="Normal 3 3 3" xfId="487"/>
    <cellStyle name="Normal 3 3 3 2" xfId="893"/>
    <cellStyle name="Normal 3 3 3 2 2" xfId="1705"/>
    <cellStyle name="Normal 3 3 3 2 2 2" xfId="3329"/>
    <cellStyle name="Normal 3 3 3 2 2 3" xfId="4953"/>
    <cellStyle name="Normal 3 3 3 2 2 4" xfId="6252"/>
    <cellStyle name="Normal 3 3 3 2 3" xfId="2517"/>
    <cellStyle name="Normal 3 3 3 2 4" xfId="4141"/>
    <cellStyle name="Normal 3 3 3 2 5" xfId="6251"/>
    <cellStyle name="Normal 3 3 3 3" xfId="1299"/>
    <cellStyle name="Normal 3 3 3 3 2" xfId="2923"/>
    <cellStyle name="Normal 3 3 3 3 3" xfId="4547"/>
    <cellStyle name="Normal 3 3 3 3 4" xfId="6253"/>
    <cellStyle name="Normal 3 3 3 4" xfId="2111"/>
    <cellStyle name="Normal 3 3 3 5" xfId="3735"/>
    <cellStyle name="Normal 3 3 3 6" xfId="6250"/>
    <cellStyle name="Normal 3 3 4" xfId="642"/>
    <cellStyle name="Normal 3 3 4 2" xfId="1454"/>
    <cellStyle name="Normal 3 3 4 2 2" xfId="3078"/>
    <cellStyle name="Normal 3 3 4 2 3" xfId="4702"/>
    <cellStyle name="Normal 3 3 4 2 4" xfId="6255"/>
    <cellStyle name="Normal 3 3 4 3" xfId="2266"/>
    <cellStyle name="Normal 3 3 4 4" xfId="3890"/>
    <cellStyle name="Normal 3 3 4 5" xfId="6254"/>
    <cellStyle name="Normal 3 3 5" xfId="1048"/>
    <cellStyle name="Normal 3 3 5 2" xfId="2672"/>
    <cellStyle name="Normal 3 3 5 3" xfId="4296"/>
    <cellStyle name="Normal 3 3 5 4" xfId="6256"/>
    <cellStyle name="Normal 3 3 6" xfId="1860"/>
    <cellStyle name="Normal 3 3 7" xfId="3484"/>
    <cellStyle name="Normal 3 3 8" xfId="6245"/>
    <cellStyle name="Normal 3 3 9" xfId="6704"/>
    <cellStyle name="Normal 3 4" xfId="56"/>
    <cellStyle name="Normal 3 4 10" xfId="6761"/>
    <cellStyle name="Normal 3 4 11" xfId="234"/>
    <cellStyle name="Normal 3 4 2" xfId="363"/>
    <cellStyle name="Normal 3 4 2 2" xfId="769"/>
    <cellStyle name="Normal 3 4 2 2 2" xfId="1581"/>
    <cellStyle name="Normal 3 4 2 2 2 2" xfId="3205"/>
    <cellStyle name="Normal 3 4 2 2 2 3" xfId="4829"/>
    <cellStyle name="Normal 3 4 2 2 2 4" xfId="6260"/>
    <cellStyle name="Normal 3 4 2 2 3" xfId="2393"/>
    <cellStyle name="Normal 3 4 2 2 4" xfId="4017"/>
    <cellStyle name="Normal 3 4 2 2 5" xfId="6259"/>
    <cellStyle name="Normal 3 4 2 3" xfId="1175"/>
    <cellStyle name="Normal 3 4 2 3 2" xfId="2799"/>
    <cellStyle name="Normal 3 4 2 3 3" xfId="4423"/>
    <cellStyle name="Normal 3 4 2 3 4" xfId="6261"/>
    <cellStyle name="Normal 3 4 2 4" xfId="1987"/>
    <cellStyle name="Normal 3 4 2 5" xfId="3611"/>
    <cellStyle name="Normal 3 4 2 6" xfId="6258"/>
    <cellStyle name="Normal 3 4 3" xfId="488"/>
    <cellStyle name="Normal 3 4 3 2" xfId="894"/>
    <cellStyle name="Normal 3 4 3 2 2" xfId="1706"/>
    <cellStyle name="Normal 3 4 3 2 2 2" xfId="3330"/>
    <cellStyle name="Normal 3 4 3 2 2 3" xfId="4954"/>
    <cellStyle name="Normal 3 4 3 2 2 4" xfId="6264"/>
    <cellStyle name="Normal 3 4 3 2 3" xfId="2518"/>
    <cellStyle name="Normal 3 4 3 2 4" xfId="4142"/>
    <cellStyle name="Normal 3 4 3 2 5" xfId="6263"/>
    <cellStyle name="Normal 3 4 3 3" xfId="1300"/>
    <cellStyle name="Normal 3 4 3 3 2" xfId="2924"/>
    <cellStyle name="Normal 3 4 3 3 3" xfId="4548"/>
    <cellStyle name="Normal 3 4 3 3 4" xfId="6265"/>
    <cellStyle name="Normal 3 4 3 4" xfId="2112"/>
    <cellStyle name="Normal 3 4 3 5" xfId="3736"/>
    <cellStyle name="Normal 3 4 3 6" xfId="6262"/>
    <cellStyle name="Normal 3 4 4" xfId="643"/>
    <cellStyle name="Normal 3 4 4 2" xfId="1455"/>
    <cellStyle name="Normal 3 4 4 2 2" xfId="3079"/>
    <cellStyle name="Normal 3 4 4 2 3" xfId="4703"/>
    <cellStyle name="Normal 3 4 4 2 4" xfId="6267"/>
    <cellStyle name="Normal 3 4 4 3" xfId="2267"/>
    <cellStyle name="Normal 3 4 4 4" xfId="3891"/>
    <cellStyle name="Normal 3 4 4 5" xfId="6266"/>
    <cellStyle name="Normal 3 4 5" xfId="1049"/>
    <cellStyle name="Normal 3 4 5 2" xfId="2673"/>
    <cellStyle name="Normal 3 4 5 3" xfId="4297"/>
    <cellStyle name="Normal 3 4 5 4" xfId="6268"/>
    <cellStyle name="Normal 3 4 6" xfId="1861"/>
    <cellStyle name="Normal 3 4 7" xfId="3485"/>
    <cellStyle name="Normal 3 4 8" xfId="6257"/>
    <cellStyle name="Normal 3 4 9" xfId="6705"/>
    <cellStyle name="Normal 3 5" xfId="76"/>
    <cellStyle name="Normal 3 5 10" xfId="235"/>
    <cellStyle name="Normal 3 5 2" xfId="364"/>
    <cellStyle name="Normal 3 5 2 2" xfId="770"/>
    <cellStyle name="Normal 3 5 2 2 2" xfId="1582"/>
    <cellStyle name="Normal 3 5 2 2 2 2" xfId="3206"/>
    <cellStyle name="Normal 3 5 2 2 2 3" xfId="4830"/>
    <cellStyle name="Normal 3 5 2 2 2 4" xfId="6272"/>
    <cellStyle name="Normal 3 5 2 2 3" xfId="2394"/>
    <cellStyle name="Normal 3 5 2 2 4" xfId="4018"/>
    <cellStyle name="Normal 3 5 2 2 5" xfId="6271"/>
    <cellStyle name="Normal 3 5 2 3" xfId="1176"/>
    <cellStyle name="Normal 3 5 2 3 2" xfId="2800"/>
    <cellStyle name="Normal 3 5 2 3 3" xfId="4424"/>
    <cellStyle name="Normal 3 5 2 3 4" xfId="6273"/>
    <cellStyle name="Normal 3 5 2 4" xfId="1988"/>
    <cellStyle name="Normal 3 5 2 5" xfId="3612"/>
    <cellStyle name="Normal 3 5 2 6" xfId="6270"/>
    <cellStyle name="Normal 3 5 3" xfId="489"/>
    <cellStyle name="Normal 3 5 3 2" xfId="895"/>
    <cellStyle name="Normal 3 5 3 2 2" xfId="1707"/>
    <cellStyle name="Normal 3 5 3 2 2 2" xfId="3331"/>
    <cellStyle name="Normal 3 5 3 2 2 3" xfId="4955"/>
    <cellStyle name="Normal 3 5 3 2 2 4" xfId="6276"/>
    <cellStyle name="Normal 3 5 3 2 3" xfId="2519"/>
    <cellStyle name="Normal 3 5 3 2 4" xfId="4143"/>
    <cellStyle name="Normal 3 5 3 2 5" xfId="6275"/>
    <cellStyle name="Normal 3 5 3 3" xfId="1301"/>
    <cellStyle name="Normal 3 5 3 3 2" xfId="2925"/>
    <cellStyle name="Normal 3 5 3 3 3" xfId="4549"/>
    <cellStyle name="Normal 3 5 3 3 4" xfId="6277"/>
    <cellStyle name="Normal 3 5 3 4" xfId="2113"/>
    <cellStyle name="Normal 3 5 3 5" xfId="3737"/>
    <cellStyle name="Normal 3 5 3 6" xfId="6274"/>
    <cellStyle name="Normal 3 5 4" xfId="644"/>
    <cellStyle name="Normal 3 5 4 2" xfId="1456"/>
    <cellStyle name="Normal 3 5 4 2 2" xfId="3080"/>
    <cellStyle name="Normal 3 5 4 2 3" xfId="4704"/>
    <cellStyle name="Normal 3 5 4 2 4" xfId="6279"/>
    <cellStyle name="Normal 3 5 4 3" xfId="2268"/>
    <cellStyle name="Normal 3 5 4 4" xfId="3892"/>
    <cellStyle name="Normal 3 5 4 5" xfId="6278"/>
    <cellStyle name="Normal 3 5 5" xfId="1050"/>
    <cellStyle name="Normal 3 5 5 2" xfId="2674"/>
    <cellStyle name="Normal 3 5 5 3" xfId="4298"/>
    <cellStyle name="Normal 3 5 5 4" xfId="6280"/>
    <cellStyle name="Normal 3 5 6" xfId="1862"/>
    <cellStyle name="Normal 3 5 7" xfId="3486"/>
    <cellStyle name="Normal 3 5 8" xfId="6269"/>
    <cellStyle name="Normal 3 5 9" xfId="6706"/>
    <cellStyle name="Normal 3 6" xfId="130"/>
    <cellStyle name="Normal 3 6 10" xfId="6281"/>
    <cellStyle name="Normal 3 6 11" xfId="6603"/>
    <cellStyle name="Normal 3 6 12" xfId="6707"/>
    <cellStyle name="Normal 3 6 13" xfId="6738"/>
    <cellStyle name="Normal 3 6 2" xfId="262"/>
    <cellStyle name="Normal 3 6 2 2" xfId="669"/>
    <cellStyle name="Normal 3 6 2 2 2" xfId="1481"/>
    <cellStyle name="Normal 3 6 2 2 2 2" xfId="3105"/>
    <cellStyle name="Normal 3 6 2 2 2 3" xfId="4729"/>
    <cellStyle name="Normal 3 6 2 2 2 4" xfId="6284"/>
    <cellStyle name="Normal 3 6 2 2 3" xfId="2293"/>
    <cellStyle name="Normal 3 6 2 2 4" xfId="3917"/>
    <cellStyle name="Normal 3 6 2 2 5" xfId="6283"/>
    <cellStyle name="Normal 3 6 2 3" xfId="1075"/>
    <cellStyle name="Normal 3 6 2 3 2" xfId="2699"/>
    <cellStyle name="Normal 3 6 2 3 3" xfId="4323"/>
    <cellStyle name="Normal 3 6 2 3 4" xfId="6285"/>
    <cellStyle name="Normal 3 6 2 4" xfId="1887"/>
    <cellStyle name="Normal 3 6 2 5" xfId="3511"/>
    <cellStyle name="Normal 3 6 2 6" xfId="6282"/>
    <cellStyle name="Normal 3 6 3" xfId="236"/>
    <cellStyle name="Normal 3 6 3 2" xfId="645"/>
    <cellStyle name="Normal 3 6 3 2 2" xfId="1457"/>
    <cellStyle name="Normal 3 6 3 2 2 2" xfId="3081"/>
    <cellStyle name="Normal 3 6 3 2 2 3" xfId="4705"/>
    <cellStyle name="Normal 3 6 3 2 2 4" xfId="6288"/>
    <cellStyle name="Normal 3 6 3 2 3" xfId="2269"/>
    <cellStyle name="Normal 3 6 3 2 4" xfId="3893"/>
    <cellStyle name="Normal 3 6 3 2 5" xfId="6287"/>
    <cellStyle name="Normal 3 6 3 3" xfId="1051"/>
    <cellStyle name="Normal 3 6 3 3 2" xfId="2675"/>
    <cellStyle name="Normal 3 6 3 3 3" xfId="4299"/>
    <cellStyle name="Normal 3 6 3 3 4" xfId="6289"/>
    <cellStyle name="Normal 3 6 3 4" xfId="1863"/>
    <cellStyle name="Normal 3 6 3 5" xfId="3487"/>
    <cellStyle name="Normal 3 6 3 6" xfId="6286"/>
    <cellStyle name="Normal 3 6 4" xfId="490"/>
    <cellStyle name="Normal 3 6 4 2" xfId="896"/>
    <cellStyle name="Normal 3 6 4 2 2" xfId="1708"/>
    <cellStyle name="Normal 3 6 4 2 2 2" xfId="3332"/>
    <cellStyle name="Normal 3 6 4 2 2 3" xfId="4956"/>
    <cellStyle name="Normal 3 6 4 2 2 4" xfId="6292"/>
    <cellStyle name="Normal 3 6 4 2 3" xfId="2520"/>
    <cellStyle name="Normal 3 6 4 2 4" xfId="4144"/>
    <cellStyle name="Normal 3 6 4 2 5" xfId="6291"/>
    <cellStyle name="Normal 3 6 4 3" xfId="1302"/>
    <cellStyle name="Normal 3 6 4 3 2" xfId="2926"/>
    <cellStyle name="Normal 3 6 4 3 3" xfId="4550"/>
    <cellStyle name="Normal 3 6 4 3 4" xfId="6293"/>
    <cellStyle name="Normal 3 6 4 4" xfId="2114"/>
    <cellStyle name="Normal 3 6 4 5" xfId="3738"/>
    <cellStyle name="Normal 3 6 4 6" xfId="6290"/>
    <cellStyle name="Normal 3 6 5" xfId="527"/>
    <cellStyle name="Normal 3 6 5 2" xfId="1339"/>
    <cellStyle name="Normal 3 6 5 2 2" xfId="2963"/>
    <cellStyle name="Normal 3 6 5 2 3" xfId="4587"/>
    <cellStyle name="Normal 3 6 5 2 4" xfId="6295"/>
    <cellStyle name="Normal 3 6 5 3" xfId="2151"/>
    <cellStyle name="Normal 3 6 5 4" xfId="3775"/>
    <cellStyle name="Normal 3 6 5 5" xfId="6294"/>
    <cellStyle name="Normal 3 6 6" xfId="933"/>
    <cellStyle name="Normal 3 6 6 2" xfId="2557"/>
    <cellStyle name="Normal 3 6 6 3" xfId="4181"/>
    <cellStyle name="Normal 3 6 6 4" xfId="6296"/>
    <cellStyle name="Normal 3 6 7" xfId="1745"/>
    <cellStyle name="Normal 3 6 8" xfId="3369"/>
    <cellStyle name="Normal 3 6 9" xfId="4983"/>
    <cellStyle name="Normal 3 7" xfId="231"/>
    <cellStyle name="Normal 3 7 2" xfId="485"/>
    <cellStyle name="Normal 3 7 2 2" xfId="891"/>
    <cellStyle name="Normal 3 7 2 2 2" xfId="1703"/>
    <cellStyle name="Normal 3 7 2 2 2 2" xfId="3327"/>
    <cellStyle name="Normal 3 7 2 2 2 3" xfId="4951"/>
    <cellStyle name="Normal 3 7 2 2 2 4" xfId="6300"/>
    <cellStyle name="Normal 3 7 2 2 3" xfId="2515"/>
    <cellStyle name="Normal 3 7 2 2 4" xfId="4139"/>
    <cellStyle name="Normal 3 7 2 2 5" xfId="6299"/>
    <cellStyle name="Normal 3 7 2 3" xfId="1297"/>
    <cellStyle name="Normal 3 7 2 3 2" xfId="2921"/>
    <cellStyle name="Normal 3 7 2 3 3" xfId="4545"/>
    <cellStyle name="Normal 3 7 2 3 4" xfId="6301"/>
    <cellStyle name="Normal 3 7 2 4" xfId="2109"/>
    <cellStyle name="Normal 3 7 2 5" xfId="3733"/>
    <cellStyle name="Normal 3 7 2 6" xfId="6298"/>
    <cellStyle name="Normal 3 7 3" xfId="640"/>
    <cellStyle name="Normal 3 7 3 2" xfId="1452"/>
    <cellStyle name="Normal 3 7 3 2 2" xfId="3076"/>
    <cellStyle name="Normal 3 7 3 2 3" xfId="4700"/>
    <cellStyle name="Normal 3 7 3 2 4" xfId="6303"/>
    <cellStyle name="Normal 3 7 3 3" xfId="2264"/>
    <cellStyle name="Normal 3 7 3 4" xfId="3888"/>
    <cellStyle name="Normal 3 7 3 5" xfId="6302"/>
    <cellStyle name="Normal 3 7 4" xfId="1046"/>
    <cellStyle name="Normal 3 7 4 2" xfId="2670"/>
    <cellStyle name="Normal 3 7 4 3" xfId="4294"/>
    <cellStyle name="Normal 3 7 4 4" xfId="6304"/>
    <cellStyle name="Normal 3 7 5" xfId="1858"/>
    <cellStyle name="Normal 3 7 6" xfId="3482"/>
    <cellStyle name="Normal 3 7 7" xfId="6297"/>
    <cellStyle name="Normal 3 8" xfId="143"/>
    <cellStyle name="Normal 3 9" xfId="360"/>
    <cellStyle name="Normal 3 9 2" xfId="766"/>
    <cellStyle name="Normal 3 9 2 2" xfId="1578"/>
    <cellStyle name="Normal 3 9 2 2 2" xfId="3202"/>
    <cellStyle name="Normal 3 9 2 2 3" xfId="4826"/>
    <cellStyle name="Normal 3 9 2 2 4" xfId="6307"/>
    <cellStyle name="Normal 3 9 2 3" xfId="2390"/>
    <cellStyle name="Normal 3 9 2 4" xfId="4014"/>
    <cellStyle name="Normal 3 9 2 5" xfId="6306"/>
    <cellStyle name="Normal 3 9 3" xfId="1172"/>
    <cellStyle name="Normal 3 9 3 2" xfId="2796"/>
    <cellStyle name="Normal 3 9 3 3" xfId="4420"/>
    <cellStyle name="Normal 3 9 3 4" xfId="6308"/>
    <cellStyle name="Normal 3 9 4" xfId="1984"/>
    <cellStyle name="Normal 3 9 5" xfId="3608"/>
    <cellStyle name="Normal 3 9 6" xfId="6305"/>
    <cellStyle name="Normal 30" xfId="6597"/>
    <cellStyle name="Normal 31" xfId="6604"/>
    <cellStyle name="Normal 32" xfId="6730"/>
    <cellStyle name="Normal 33" xfId="6733"/>
    <cellStyle name="Normal 34" xfId="6736"/>
    <cellStyle name="Normal 35" xfId="6742"/>
    <cellStyle name="Normal 4" xfId="57"/>
    <cellStyle name="Normal 4 10" xfId="6600"/>
    <cellStyle name="Normal 4 11" xfId="6708"/>
    <cellStyle name="Normal 4 12" xfId="6741"/>
    <cellStyle name="Normal 4 2" xfId="58"/>
    <cellStyle name="Normal 4 2 2" xfId="238"/>
    <cellStyle name="Normal 4 2 2 2" xfId="647"/>
    <cellStyle name="Normal 4 2 2 2 2" xfId="1459"/>
    <cellStyle name="Normal 4 2 2 2 2 2" xfId="3083"/>
    <cellStyle name="Normal 4 2 2 2 2 3" xfId="4707"/>
    <cellStyle name="Normal 4 2 2 2 2 4" xfId="6311"/>
    <cellStyle name="Normal 4 2 2 2 3" xfId="2271"/>
    <cellStyle name="Normal 4 2 2 2 4" xfId="3895"/>
    <cellStyle name="Normal 4 2 2 2 5" xfId="6310"/>
    <cellStyle name="Normal 4 2 2 3" xfId="1053"/>
    <cellStyle name="Normal 4 2 2 3 2" xfId="2677"/>
    <cellStyle name="Normal 4 2 2 3 3" xfId="4301"/>
    <cellStyle name="Normal 4 2 2 3 4" xfId="6312"/>
    <cellStyle name="Normal 4 2 2 4" xfId="1865"/>
    <cellStyle name="Normal 4 2 2 5" xfId="3489"/>
    <cellStyle name="Normal 4 2 2 6" xfId="6309"/>
    <cellStyle name="Normal 4 2 3" xfId="366"/>
    <cellStyle name="Normal 4 2 3 2" xfId="772"/>
    <cellStyle name="Normal 4 2 3 2 2" xfId="1584"/>
    <cellStyle name="Normal 4 2 3 2 2 2" xfId="3208"/>
    <cellStyle name="Normal 4 2 3 2 2 3" xfId="4832"/>
    <cellStyle name="Normal 4 2 3 2 2 4" xfId="6315"/>
    <cellStyle name="Normal 4 2 3 2 3" xfId="2396"/>
    <cellStyle name="Normal 4 2 3 2 4" xfId="4020"/>
    <cellStyle name="Normal 4 2 3 2 5" xfId="6314"/>
    <cellStyle name="Normal 4 2 3 3" xfId="1178"/>
    <cellStyle name="Normal 4 2 3 3 2" xfId="2802"/>
    <cellStyle name="Normal 4 2 3 3 3" xfId="4426"/>
    <cellStyle name="Normal 4 2 3 3 4" xfId="6316"/>
    <cellStyle name="Normal 4 2 3 4" xfId="1990"/>
    <cellStyle name="Normal 4 2 3 5" xfId="3614"/>
    <cellStyle name="Normal 4 2 3 6" xfId="6313"/>
    <cellStyle name="Normal 4 2 4" xfId="492"/>
    <cellStyle name="Normal 4 2 4 2" xfId="898"/>
    <cellStyle name="Normal 4 2 4 2 2" xfId="1710"/>
    <cellStyle name="Normal 4 2 4 2 2 2" xfId="3334"/>
    <cellStyle name="Normal 4 2 4 2 2 3" xfId="4958"/>
    <cellStyle name="Normal 4 2 4 2 2 4" xfId="6319"/>
    <cellStyle name="Normal 4 2 4 2 3" xfId="2522"/>
    <cellStyle name="Normal 4 2 4 2 4" xfId="4146"/>
    <cellStyle name="Normal 4 2 4 2 5" xfId="6318"/>
    <cellStyle name="Normal 4 2 4 3" xfId="1304"/>
    <cellStyle name="Normal 4 2 4 3 2" xfId="2928"/>
    <cellStyle name="Normal 4 2 4 3 3" xfId="4552"/>
    <cellStyle name="Normal 4 2 4 3 4" xfId="6320"/>
    <cellStyle name="Normal 4 2 4 4" xfId="2116"/>
    <cellStyle name="Normal 4 2 4 5" xfId="3740"/>
    <cellStyle name="Normal 4 2 4 6" xfId="6317"/>
    <cellStyle name="Normal 4 2 5" xfId="6602"/>
    <cellStyle name="Normal 4 2 6" xfId="6709"/>
    <cellStyle name="Normal 4 3" xfId="59"/>
    <cellStyle name="Normal 4 3 10" xfId="6762"/>
    <cellStyle name="Normal 4 3 11" xfId="239"/>
    <cellStyle name="Normal 4 3 2" xfId="367"/>
    <cellStyle name="Normal 4 3 2 2" xfId="773"/>
    <cellStyle name="Normal 4 3 2 2 2" xfId="1585"/>
    <cellStyle name="Normal 4 3 2 2 2 2" xfId="3209"/>
    <cellStyle name="Normal 4 3 2 2 2 3" xfId="4833"/>
    <cellStyle name="Normal 4 3 2 2 2 4" xfId="6324"/>
    <cellStyle name="Normal 4 3 2 2 3" xfId="2397"/>
    <cellStyle name="Normal 4 3 2 2 4" xfId="4021"/>
    <cellStyle name="Normal 4 3 2 2 5" xfId="6323"/>
    <cellStyle name="Normal 4 3 2 3" xfId="1179"/>
    <cellStyle name="Normal 4 3 2 3 2" xfId="2803"/>
    <cellStyle name="Normal 4 3 2 3 3" xfId="4427"/>
    <cellStyle name="Normal 4 3 2 3 4" xfId="6325"/>
    <cellStyle name="Normal 4 3 2 4" xfId="1991"/>
    <cellStyle name="Normal 4 3 2 5" xfId="3615"/>
    <cellStyle name="Normal 4 3 2 6" xfId="6322"/>
    <cellStyle name="Normal 4 3 3" xfId="493"/>
    <cellStyle name="Normal 4 3 3 2" xfId="899"/>
    <cellStyle name="Normal 4 3 3 2 2" xfId="1711"/>
    <cellStyle name="Normal 4 3 3 2 2 2" xfId="3335"/>
    <cellStyle name="Normal 4 3 3 2 2 3" xfId="4959"/>
    <cellStyle name="Normal 4 3 3 2 2 4" xfId="6328"/>
    <cellStyle name="Normal 4 3 3 2 3" xfId="2523"/>
    <cellStyle name="Normal 4 3 3 2 4" xfId="4147"/>
    <cellStyle name="Normal 4 3 3 2 5" xfId="6327"/>
    <cellStyle name="Normal 4 3 3 3" xfId="1305"/>
    <cellStyle name="Normal 4 3 3 3 2" xfId="2929"/>
    <cellStyle name="Normal 4 3 3 3 3" xfId="4553"/>
    <cellStyle name="Normal 4 3 3 3 4" xfId="6329"/>
    <cellStyle name="Normal 4 3 3 4" xfId="2117"/>
    <cellStyle name="Normal 4 3 3 5" xfId="3741"/>
    <cellStyle name="Normal 4 3 3 6" xfId="6326"/>
    <cellStyle name="Normal 4 3 4" xfId="648"/>
    <cellStyle name="Normal 4 3 4 2" xfId="1460"/>
    <cellStyle name="Normal 4 3 4 2 2" xfId="3084"/>
    <cellStyle name="Normal 4 3 4 2 3" xfId="4708"/>
    <cellStyle name="Normal 4 3 4 2 4" xfId="6331"/>
    <cellStyle name="Normal 4 3 4 3" xfId="2272"/>
    <cellStyle name="Normal 4 3 4 4" xfId="3896"/>
    <cellStyle name="Normal 4 3 4 5" xfId="6330"/>
    <cellStyle name="Normal 4 3 5" xfId="1054"/>
    <cellStyle name="Normal 4 3 5 2" xfId="2678"/>
    <cellStyle name="Normal 4 3 5 3" xfId="4302"/>
    <cellStyle name="Normal 4 3 5 4" xfId="6332"/>
    <cellStyle name="Normal 4 3 6" xfId="1866"/>
    <cellStyle name="Normal 4 3 7" xfId="3490"/>
    <cellStyle name="Normal 4 3 8" xfId="6321"/>
    <cellStyle name="Normal 4 3 9" xfId="6710"/>
    <cellStyle name="Normal 4 4" xfId="240"/>
    <cellStyle name="Normal 4 4 2" xfId="368"/>
    <cellStyle name="Normal 4 4 2 2" xfId="774"/>
    <cellStyle name="Normal 4 4 2 2 2" xfId="1586"/>
    <cellStyle name="Normal 4 4 2 2 2 2" xfId="3210"/>
    <cellStyle name="Normal 4 4 2 2 2 3" xfId="4834"/>
    <cellStyle name="Normal 4 4 2 2 2 4" xfId="6336"/>
    <cellStyle name="Normal 4 4 2 2 3" xfId="2398"/>
    <cellStyle name="Normal 4 4 2 2 4" xfId="4022"/>
    <cellStyle name="Normal 4 4 2 2 5" xfId="6335"/>
    <cellStyle name="Normal 4 4 2 3" xfId="1180"/>
    <cellStyle name="Normal 4 4 2 3 2" xfId="2804"/>
    <cellStyle name="Normal 4 4 2 3 3" xfId="4428"/>
    <cellStyle name="Normal 4 4 2 3 4" xfId="6337"/>
    <cellStyle name="Normal 4 4 2 4" xfId="1992"/>
    <cellStyle name="Normal 4 4 2 5" xfId="3616"/>
    <cellStyle name="Normal 4 4 2 6" xfId="6334"/>
    <cellStyle name="Normal 4 4 3" xfId="494"/>
    <cellStyle name="Normal 4 4 3 2" xfId="900"/>
    <cellStyle name="Normal 4 4 3 2 2" xfId="1712"/>
    <cellStyle name="Normal 4 4 3 2 2 2" xfId="3336"/>
    <cellStyle name="Normal 4 4 3 2 2 3" xfId="4960"/>
    <cellStyle name="Normal 4 4 3 2 2 4" xfId="6340"/>
    <cellStyle name="Normal 4 4 3 2 3" xfId="2524"/>
    <cellStyle name="Normal 4 4 3 2 4" xfId="4148"/>
    <cellStyle name="Normal 4 4 3 2 5" xfId="6339"/>
    <cellStyle name="Normal 4 4 3 3" xfId="1306"/>
    <cellStyle name="Normal 4 4 3 3 2" xfId="2930"/>
    <cellStyle name="Normal 4 4 3 3 3" xfId="4554"/>
    <cellStyle name="Normal 4 4 3 3 4" xfId="6341"/>
    <cellStyle name="Normal 4 4 3 4" xfId="2118"/>
    <cellStyle name="Normal 4 4 3 5" xfId="3742"/>
    <cellStyle name="Normal 4 4 3 6" xfId="6338"/>
    <cellStyle name="Normal 4 4 4" xfId="649"/>
    <cellStyle name="Normal 4 4 4 2" xfId="1461"/>
    <cellStyle name="Normal 4 4 4 2 2" xfId="3085"/>
    <cellStyle name="Normal 4 4 4 2 3" xfId="4709"/>
    <cellStyle name="Normal 4 4 4 2 4" xfId="6343"/>
    <cellStyle name="Normal 4 4 4 3" xfId="2273"/>
    <cellStyle name="Normal 4 4 4 4" xfId="3897"/>
    <cellStyle name="Normal 4 4 4 5" xfId="6342"/>
    <cellStyle name="Normal 4 4 5" xfId="1055"/>
    <cellStyle name="Normal 4 4 5 2" xfId="2679"/>
    <cellStyle name="Normal 4 4 5 3" xfId="4303"/>
    <cellStyle name="Normal 4 4 5 4" xfId="6344"/>
    <cellStyle name="Normal 4 4 6" xfId="1867"/>
    <cellStyle name="Normal 4 4 7" xfId="3491"/>
    <cellStyle name="Normal 4 4 8" xfId="6333"/>
    <cellStyle name="Normal 4 4 9" xfId="6711"/>
    <cellStyle name="Normal 4 5" xfId="241"/>
    <cellStyle name="Normal 4 5 2" xfId="369"/>
    <cellStyle name="Normal 4 5 2 2" xfId="775"/>
    <cellStyle name="Normal 4 5 2 2 2" xfId="1587"/>
    <cellStyle name="Normal 4 5 2 2 2 2" xfId="3211"/>
    <cellStyle name="Normal 4 5 2 2 2 3" xfId="4835"/>
    <cellStyle name="Normal 4 5 2 2 2 4" xfId="6348"/>
    <cellStyle name="Normal 4 5 2 2 3" xfId="2399"/>
    <cellStyle name="Normal 4 5 2 2 4" xfId="4023"/>
    <cellStyle name="Normal 4 5 2 2 5" xfId="6347"/>
    <cellStyle name="Normal 4 5 2 3" xfId="1181"/>
    <cellStyle name="Normal 4 5 2 3 2" xfId="2805"/>
    <cellStyle name="Normal 4 5 2 3 3" xfId="4429"/>
    <cellStyle name="Normal 4 5 2 3 4" xfId="6349"/>
    <cellStyle name="Normal 4 5 2 4" xfId="1993"/>
    <cellStyle name="Normal 4 5 2 5" xfId="3617"/>
    <cellStyle name="Normal 4 5 2 6" xfId="6346"/>
    <cellStyle name="Normal 4 5 3" xfId="495"/>
    <cellStyle name="Normal 4 5 3 2" xfId="901"/>
    <cellStyle name="Normal 4 5 3 2 2" xfId="1713"/>
    <cellStyle name="Normal 4 5 3 2 2 2" xfId="3337"/>
    <cellStyle name="Normal 4 5 3 2 2 3" xfId="4961"/>
    <cellStyle name="Normal 4 5 3 2 2 4" xfId="6352"/>
    <cellStyle name="Normal 4 5 3 2 3" xfId="2525"/>
    <cellStyle name="Normal 4 5 3 2 4" xfId="4149"/>
    <cellStyle name="Normal 4 5 3 2 5" xfId="6351"/>
    <cellStyle name="Normal 4 5 3 3" xfId="1307"/>
    <cellStyle name="Normal 4 5 3 3 2" xfId="2931"/>
    <cellStyle name="Normal 4 5 3 3 3" xfId="4555"/>
    <cellStyle name="Normal 4 5 3 3 4" xfId="6353"/>
    <cellStyle name="Normal 4 5 3 4" xfId="2119"/>
    <cellStyle name="Normal 4 5 3 5" xfId="3743"/>
    <cellStyle name="Normal 4 5 3 6" xfId="6350"/>
    <cellStyle name="Normal 4 5 4" xfId="650"/>
    <cellStyle name="Normal 4 5 4 2" xfId="1462"/>
    <cellStyle name="Normal 4 5 4 2 2" xfId="3086"/>
    <cellStyle name="Normal 4 5 4 2 3" xfId="4710"/>
    <cellStyle name="Normal 4 5 4 2 4" xfId="6355"/>
    <cellStyle name="Normal 4 5 4 3" xfId="2274"/>
    <cellStyle name="Normal 4 5 4 4" xfId="3898"/>
    <cellStyle name="Normal 4 5 4 5" xfId="6354"/>
    <cellStyle name="Normal 4 5 5" xfId="1056"/>
    <cellStyle name="Normal 4 5 5 2" xfId="2680"/>
    <cellStyle name="Normal 4 5 5 3" xfId="4304"/>
    <cellStyle name="Normal 4 5 5 4" xfId="6356"/>
    <cellStyle name="Normal 4 5 6" xfId="1868"/>
    <cellStyle name="Normal 4 5 7" xfId="3492"/>
    <cellStyle name="Normal 4 5 8" xfId="6345"/>
    <cellStyle name="Normal 4 5 9" xfId="6712"/>
    <cellStyle name="Normal 4 6" xfId="242"/>
    <cellStyle name="Normal 4 6 2" xfId="370"/>
    <cellStyle name="Normal 4 6 2 2" xfId="776"/>
    <cellStyle name="Normal 4 6 2 2 2" xfId="1588"/>
    <cellStyle name="Normal 4 6 2 2 2 2" xfId="3212"/>
    <cellStyle name="Normal 4 6 2 2 2 3" xfId="4836"/>
    <cellStyle name="Normal 4 6 2 2 2 4" xfId="6360"/>
    <cellStyle name="Normal 4 6 2 2 3" xfId="2400"/>
    <cellStyle name="Normal 4 6 2 2 4" xfId="4024"/>
    <cellStyle name="Normal 4 6 2 2 5" xfId="6359"/>
    <cellStyle name="Normal 4 6 2 3" xfId="1182"/>
    <cellStyle name="Normal 4 6 2 3 2" xfId="2806"/>
    <cellStyle name="Normal 4 6 2 3 3" xfId="4430"/>
    <cellStyle name="Normal 4 6 2 3 4" xfId="6361"/>
    <cellStyle name="Normal 4 6 2 4" xfId="1994"/>
    <cellStyle name="Normal 4 6 2 5" xfId="3618"/>
    <cellStyle name="Normal 4 6 2 6" xfId="6358"/>
    <cellStyle name="Normal 4 6 3" xfId="496"/>
    <cellStyle name="Normal 4 6 3 2" xfId="902"/>
    <cellStyle name="Normal 4 6 3 2 2" xfId="1714"/>
    <cellStyle name="Normal 4 6 3 2 2 2" xfId="3338"/>
    <cellStyle name="Normal 4 6 3 2 2 3" xfId="4962"/>
    <cellStyle name="Normal 4 6 3 2 2 4" xfId="6364"/>
    <cellStyle name="Normal 4 6 3 2 3" xfId="2526"/>
    <cellStyle name="Normal 4 6 3 2 4" xfId="4150"/>
    <cellStyle name="Normal 4 6 3 2 5" xfId="6363"/>
    <cellStyle name="Normal 4 6 3 3" xfId="1308"/>
    <cellStyle name="Normal 4 6 3 3 2" xfId="2932"/>
    <cellStyle name="Normal 4 6 3 3 3" xfId="4556"/>
    <cellStyle name="Normal 4 6 3 3 4" xfId="6365"/>
    <cellStyle name="Normal 4 6 3 4" xfId="2120"/>
    <cellStyle name="Normal 4 6 3 5" xfId="3744"/>
    <cellStyle name="Normal 4 6 3 6" xfId="6362"/>
    <cellStyle name="Normal 4 6 4" xfId="651"/>
    <cellStyle name="Normal 4 6 4 2" xfId="1463"/>
    <cellStyle name="Normal 4 6 4 2 2" xfId="3087"/>
    <cellStyle name="Normal 4 6 4 2 3" xfId="4711"/>
    <cellStyle name="Normal 4 6 4 2 4" xfId="6367"/>
    <cellStyle name="Normal 4 6 4 3" xfId="2275"/>
    <cellStyle name="Normal 4 6 4 4" xfId="3899"/>
    <cellStyle name="Normal 4 6 4 5" xfId="6366"/>
    <cellStyle name="Normal 4 6 5" xfId="1057"/>
    <cellStyle name="Normal 4 6 5 2" xfId="2681"/>
    <cellStyle name="Normal 4 6 5 3" xfId="4305"/>
    <cellStyle name="Normal 4 6 5 4" xfId="6368"/>
    <cellStyle name="Normal 4 6 6" xfId="1869"/>
    <cellStyle name="Normal 4 6 7" xfId="3493"/>
    <cellStyle name="Normal 4 6 8" xfId="6357"/>
    <cellStyle name="Normal 4 6 9" xfId="6713"/>
    <cellStyle name="Normal 4 7" xfId="237"/>
    <cellStyle name="Normal 4 7 2" xfId="646"/>
    <cellStyle name="Normal 4 7 2 2" xfId="1458"/>
    <cellStyle name="Normal 4 7 2 2 2" xfId="3082"/>
    <cellStyle name="Normal 4 7 2 2 3" xfId="4706"/>
    <cellStyle name="Normal 4 7 2 2 4" xfId="6371"/>
    <cellStyle name="Normal 4 7 2 3" xfId="2270"/>
    <cellStyle name="Normal 4 7 2 4" xfId="3894"/>
    <cellStyle name="Normal 4 7 2 5" xfId="6370"/>
    <cellStyle name="Normal 4 7 3" xfId="1052"/>
    <cellStyle name="Normal 4 7 3 2" xfId="2676"/>
    <cellStyle name="Normal 4 7 3 3" xfId="4300"/>
    <cellStyle name="Normal 4 7 3 4" xfId="6372"/>
    <cellStyle name="Normal 4 7 4" xfId="1864"/>
    <cellStyle name="Normal 4 7 5" xfId="3488"/>
    <cellStyle name="Normal 4 7 6" xfId="6369"/>
    <cellStyle name="Normal 4 8" xfId="365"/>
    <cellStyle name="Normal 4 8 2" xfId="771"/>
    <cellStyle name="Normal 4 8 2 2" xfId="1583"/>
    <cellStyle name="Normal 4 8 2 2 2" xfId="3207"/>
    <cellStyle name="Normal 4 8 2 2 3" xfId="4831"/>
    <cellStyle name="Normal 4 8 2 2 4" xfId="6375"/>
    <cellStyle name="Normal 4 8 2 3" xfId="2395"/>
    <cellStyle name="Normal 4 8 2 4" xfId="4019"/>
    <cellStyle name="Normal 4 8 2 5" xfId="6374"/>
    <cellStyle name="Normal 4 8 3" xfId="1177"/>
    <cellStyle name="Normal 4 8 3 2" xfId="2801"/>
    <cellStyle name="Normal 4 8 3 3" xfId="4425"/>
    <cellStyle name="Normal 4 8 3 4" xfId="6376"/>
    <cellStyle name="Normal 4 8 4" xfId="1989"/>
    <cellStyle name="Normal 4 8 5" xfId="3613"/>
    <cellStyle name="Normal 4 8 6" xfId="6373"/>
    <cellStyle name="Normal 4 9" xfId="491"/>
    <cellStyle name="Normal 4 9 2" xfId="897"/>
    <cellStyle name="Normal 4 9 2 2" xfId="1709"/>
    <cellStyle name="Normal 4 9 2 2 2" xfId="3333"/>
    <cellStyle name="Normal 4 9 2 2 3" xfId="4957"/>
    <cellStyle name="Normal 4 9 2 2 4" xfId="6379"/>
    <cellStyle name="Normal 4 9 2 3" xfId="2521"/>
    <cellStyle name="Normal 4 9 2 4" xfId="4145"/>
    <cellStyle name="Normal 4 9 2 5" xfId="6378"/>
    <cellStyle name="Normal 4 9 3" xfId="1303"/>
    <cellStyle name="Normal 4 9 3 2" xfId="2927"/>
    <cellStyle name="Normal 4 9 3 3" xfId="4551"/>
    <cellStyle name="Normal 4 9 3 4" xfId="6380"/>
    <cellStyle name="Normal 4 9 4" xfId="2115"/>
    <cellStyle name="Normal 4 9 5" xfId="3739"/>
    <cellStyle name="Normal 4 9 6" xfId="6377"/>
    <cellStyle name="Normal 5" xfId="60"/>
    <cellStyle name="Normal 5 10" xfId="6714"/>
    <cellStyle name="Normal 5 11" xfId="6739"/>
    <cellStyle name="Normal 5 2" xfId="244"/>
    <cellStyle name="Normal 5 2 2" xfId="372"/>
    <cellStyle name="Normal 5 2 2 2" xfId="778"/>
    <cellStyle name="Normal 5 2 2 2 2" xfId="1590"/>
    <cellStyle name="Normal 5 2 2 2 2 2" xfId="3214"/>
    <cellStyle name="Normal 5 2 2 2 2 3" xfId="4838"/>
    <cellStyle name="Normal 5 2 2 2 2 4" xfId="6384"/>
    <cellStyle name="Normal 5 2 2 2 3" xfId="2402"/>
    <cellStyle name="Normal 5 2 2 2 4" xfId="4026"/>
    <cellStyle name="Normal 5 2 2 2 5" xfId="6383"/>
    <cellStyle name="Normal 5 2 2 3" xfId="1184"/>
    <cellStyle name="Normal 5 2 2 3 2" xfId="2808"/>
    <cellStyle name="Normal 5 2 2 3 3" xfId="4432"/>
    <cellStyle name="Normal 5 2 2 3 4" xfId="6385"/>
    <cellStyle name="Normal 5 2 2 4" xfId="1996"/>
    <cellStyle name="Normal 5 2 2 5" xfId="3620"/>
    <cellStyle name="Normal 5 2 2 6" xfId="6382"/>
    <cellStyle name="Normal 5 2 3" xfId="498"/>
    <cellStyle name="Normal 5 2 3 2" xfId="904"/>
    <cellStyle name="Normal 5 2 3 2 2" xfId="1716"/>
    <cellStyle name="Normal 5 2 3 2 2 2" xfId="3340"/>
    <cellStyle name="Normal 5 2 3 2 2 3" xfId="4964"/>
    <cellStyle name="Normal 5 2 3 2 2 4" xfId="6388"/>
    <cellStyle name="Normal 5 2 3 2 3" xfId="2528"/>
    <cellStyle name="Normal 5 2 3 2 4" xfId="4152"/>
    <cellStyle name="Normal 5 2 3 2 5" xfId="6387"/>
    <cellStyle name="Normal 5 2 3 3" xfId="1310"/>
    <cellStyle name="Normal 5 2 3 3 2" xfId="2934"/>
    <cellStyle name="Normal 5 2 3 3 3" xfId="4558"/>
    <cellStyle name="Normal 5 2 3 3 4" xfId="6389"/>
    <cellStyle name="Normal 5 2 3 4" xfId="2122"/>
    <cellStyle name="Normal 5 2 3 5" xfId="3746"/>
    <cellStyle name="Normal 5 2 3 6" xfId="6386"/>
    <cellStyle name="Normal 5 2 4" xfId="653"/>
    <cellStyle name="Normal 5 2 4 2" xfId="1465"/>
    <cellStyle name="Normal 5 2 4 2 2" xfId="3089"/>
    <cellStyle name="Normal 5 2 4 2 3" xfId="4713"/>
    <cellStyle name="Normal 5 2 4 2 4" xfId="6391"/>
    <cellStyle name="Normal 5 2 4 3" xfId="2277"/>
    <cellStyle name="Normal 5 2 4 4" xfId="3901"/>
    <cellStyle name="Normal 5 2 4 5" xfId="6390"/>
    <cellStyle name="Normal 5 2 5" xfId="1059"/>
    <cellStyle name="Normal 5 2 5 2" xfId="2683"/>
    <cellStyle name="Normal 5 2 5 3" xfId="4307"/>
    <cellStyle name="Normal 5 2 5 4" xfId="6392"/>
    <cellStyle name="Normal 5 2 6" xfId="1871"/>
    <cellStyle name="Normal 5 2 7" xfId="3495"/>
    <cellStyle name="Normal 5 2 8" xfId="6381"/>
    <cellStyle name="Normal 5 2 9" xfId="6715"/>
    <cellStyle name="Normal 5 3" xfId="245"/>
    <cellStyle name="Normal 5 3 2" xfId="373"/>
    <cellStyle name="Normal 5 3 2 2" xfId="779"/>
    <cellStyle name="Normal 5 3 2 2 2" xfId="1591"/>
    <cellStyle name="Normal 5 3 2 2 2 2" xfId="3215"/>
    <cellStyle name="Normal 5 3 2 2 2 3" xfId="4839"/>
    <cellStyle name="Normal 5 3 2 2 2 4" xfId="6396"/>
    <cellStyle name="Normal 5 3 2 2 3" xfId="2403"/>
    <cellStyle name="Normal 5 3 2 2 4" xfId="4027"/>
    <cellStyle name="Normal 5 3 2 2 5" xfId="6395"/>
    <cellStyle name="Normal 5 3 2 3" xfId="1185"/>
    <cellStyle name="Normal 5 3 2 3 2" xfId="2809"/>
    <cellStyle name="Normal 5 3 2 3 3" xfId="4433"/>
    <cellStyle name="Normal 5 3 2 3 4" xfId="6397"/>
    <cellStyle name="Normal 5 3 2 4" xfId="1997"/>
    <cellStyle name="Normal 5 3 2 5" xfId="3621"/>
    <cellStyle name="Normal 5 3 2 6" xfId="6394"/>
    <cellStyle name="Normal 5 3 3" xfId="499"/>
    <cellStyle name="Normal 5 3 3 2" xfId="905"/>
    <cellStyle name="Normal 5 3 3 2 2" xfId="1717"/>
    <cellStyle name="Normal 5 3 3 2 2 2" xfId="3341"/>
    <cellStyle name="Normal 5 3 3 2 2 3" xfId="4965"/>
    <cellStyle name="Normal 5 3 3 2 2 4" xfId="6400"/>
    <cellStyle name="Normal 5 3 3 2 3" xfId="2529"/>
    <cellStyle name="Normal 5 3 3 2 4" xfId="4153"/>
    <cellStyle name="Normal 5 3 3 2 5" xfId="6399"/>
    <cellStyle name="Normal 5 3 3 3" xfId="1311"/>
    <cellStyle name="Normal 5 3 3 3 2" xfId="2935"/>
    <cellStyle name="Normal 5 3 3 3 3" xfId="4559"/>
    <cellStyle name="Normal 5 3 3 3 4" xfId="6401"/>
    <cellStyle name="Normal 5 3 3 4" xfId="2123"/>
    <cellStyle name="Normal 5 3 3 5" xfId="3747"/>
    <cellStyle name="Normal 5 3 3 6" xfId="6398"/>
    <cellStyle name="Normal 5 3 4" xfId="654"/>
    <cellStyle name="Normal 5 3 4 2" xfId="1466"/>
    <cellStyle name="Normal 5 3 4 2 2" xfId="3090"/>
    <cellStyle name="Normal 5 3 4 2 3" xfId="4714"/>
    <cellStyle name="Normal 5 3 4 2 4" xfId="6403"/>
    <cellStyle name="Normal 5 3 4 3" xfId="2278"/>
    <cellStyle name="Normal 5 3 4 4" xfId="3902"/>
    <cellStyle name="Normal 5 3 4 5" xfId="6402"/>
    <cellStyle name="Normal 5 3 5" xfId="1060"/>
    <cellStyle name="Normal 5 3 5 2" xfId="2684"/>
    <cellStyle name="Normal 5 3 5 3" xfId="4308"/>
    <cellStyle name="Normal 5 3 5 4" xfId="6404"/>
    <cellStyle name="Normal 5 3 6" xfId="1872"/>
    <cellStyle name="Normal 5 3 7" xfId="3496"/>
    <cellStyle name="Normal 5 3 8" xfId="6393"/>
    <cellStyle name="Normal 5 3 9" xfId="6716"/>
    <cellStyle name="Normal 5 4" xfId="246"/>
    <cellStyle name="Normal 5 4 2" xfId="374"/>
    <cellStyle name="Normal 5 4 2 2" xfId="780"/>
    <cellStyle name="Normal 5 4 2 2 2" xfId="1592"/>
    <cellStyle name="Normal 5 4 2 2 2 2" xfId="3216"/>
    <cellStyle name="Normal 5 4 2 2 2 3" xfId="4840"/>
    <cellStyle name="Normal 5 4 2 2 2 4" xfId="6408"/>
    <cellStyle name="Normal 5 4 2 2 3" xfId="2404"/>
    <cellStyle name="Normal 5 4 2 2 4" xfId="4028"/>
    <cellStyle name="Normal 5 4 2 2 5" xfId="6407"/>
    <cellStyle name="Normal 5 4 2 3" xfId="1186"/>
    <cellStyle name="Normal 5 4 2 3 2" xfId="2810"/>
    <cellStyle name="Normal 5 4 2 3 3" xfId="4434"/>
    <cellStyle name="Normal 5 4 2 3 4" xfId="6409"/>
    <cellStyle name="Normal 5 4 2 4" xfId="1998"/>
    <cellStyle name="Normal 5 4 2 5" xfId="3622"/>
    <cellStyle name="Normal 5 4 2 6" xfId="6406"/>
    <cellStyle name="Normal 5 4 3" xfId="500"/>
    <cellStyle name="Normal 5 4 3 2" xfId="906"/>
    <cellStyle name="Normal 5 4 3 2 2" xfId="1718"/>
    <cellStyle name="Normal 5 4 3 2 2 2" xfId="3342"/>
    <cellStyle name="Normal 5 4 3 2 2 3" xfId="4966"/>
    <cellStyle name="Normal 5 4 3 2 2 4" xfId="6412"/>
    <cellStyle name="Normal 5 4 3 2 3" xfId="2530"/>
    <cellStyle name="Normal 5 4 3 2 4" xfId="4154"/>
    <cellStyle name="Normal 5 4 3 2 5" xfId="6411"/>
    <cellStyle name="Normal 5 4 3 3" xfId="1312"/>
    <cellStyle name="Normal 5 4 3 3 2" xfId="2936"/>
    <cellStyle name="Normal 5 4 3 3 3" xfId="4560"/>
    <cellStyle name="Normal 5 4 3 3 4" xfId="6413"/>
    <cellStyle name="Normal 5 4 3 4" xfId="2124"/>
    <cellStyle name="Normal 5 4 3 5" xfId="3748"/>
    <cellStyle name="Normal 5 4 3 6" xfId="6410"/>
    <cellStyle name="Normal 5 4 4" xfId="655"/>
    <cellStyle name="Normal 5 4 4 2" xfId="1467"/>
    <cellStyle name="Normal 5 4 4 2 2" xfId="3091"/>
    <cellStyle name="Normal 5 4 4 2 3" xfId="4715"/>
    <cellStyle name="Normal 5 4 4 2 4" xfId="6415"/>
    <cellStyle name="Normal 5 4 4 3" xfId="2279"/>
    <cellStyle name="Normal 5 4 4 4" xfId="3903"/>
    <cellStyle name="Normal 5 4 4 5" xfId="6414"/>
    <cellStyle name="Normal 5 4 5" xfId="1061"/>
    <cellStyle name="Normal 5 4 5 2" xfId="2685"/>
    <cellStyle name="Normal 5 4 5 3" xfId="4309"/>
    <cellStyle name="Normal 5 4 5 4" xfId="6416"/>
    <cellStyle name="Normal 5 4 6" xfId="1873"/>
    <cellStyle name="Normal 5 4 7" xfId="3497"/>
    <cellStyle name="Normal 5 4 8" xfId="6405"/>
    <cellStyle name="Normal 5 4 9" xfId="6717"/>
    <cellStyle name="Normal 5 5" xfId="247"/>
    <cellStyle name="Normal 5 5 2" xfId="375"/>
    <cellStyle name="Normal 5 5 2 2" xfId="781"/>
    <cellStyle name="Normal 5 5 2 2 2" xfId="1593"/>
    <cellStyle name="Normal 5 5 2 2 2 2" xfId="3217"/>
    <cellStyle name="Normal 5 5 2 2 2 3" xfId="4841"/>
    <cellStyle name="Normal 5 5 2 2 2 4" xfId="6420"/>
    <cellStyle name="Normal 5 5 2 2 3" xfId="2405"/>
    <cellStyle name="Normal 5 5 2 2 4" xfId="4029"/>
    <cellStyle name="Normal 5 5 2 2 5" xfId="6419"/>
    <cellStyle name="Normal 5 5 2 3" xfId="1187"/>
    <cellStyle name="Normal 5 5 2 3 2" xfId="2811"/>
    <cellStyle name="Normal 5 5 2 3 3" xfId="4435"/>
    <cellStyle name="Normal 5 5 2 3 4" xfId="6421"/>
    <cellStyle name="Normal 5 5 2 4" xfId="1999"/>
    <cellStyle name="Normal 5 5 2 5" xfId="3623"/>
    <cellStyle name="Normal 5 5 2 6" xfId="6418"/>
    <cellStyle name="Normal 5 5 3" xfId="501"/>
    <cellStyle name="Normal 5 5 3 2" xfId="907"/>
    <cellStyle name="Normal 5 5 3 2 2" xfId="1719"/>
    <cellStyle name="Normal 5 5 3 2 2 2" xfId="3343"/>
    <cellStyle name="Normal 5 5 3 2 2 3" xfId="4967"/>
    <cellStyle name="Normal 5 5 3 2 2 4" xfId="6424"/>
    <cellStyle name="Normal 5 5 3 2 3" xfId="2531"/>
    <cellStyle name="Normal 5 5 3 2 4" xfId="4155"/>
    <cellStyle name="Normal 5 5 3 2 5" xfId="6423"/>
    <cellStyle name="Normal 5 5 3 3" xfId="1313"/>
    <cellStyle name="Normal 5 5 3 3 2" xfId="2937"/>
    <cellStyle name="Normal 5 5 3 3 3" xfId="4561"/>
    <cellStyle name="Normal 5 5 3 3 4" xfId="6425"/>
    <cellStyle name="Normal 5 5 3 4" xfId="2125"/>
    <cellStyle name="Normal 5 5 3 5" xfId="3749"/>
    <cellStyle name="Normal 5 5 3 6" xfId="6422"/>
    <cellStyle name="Normal 5 5 4" xfId="656"/>
    <cellStyle name="Normal 5 5 4 2" xfId="1468"/>
    <cellStyle name="Normal 5 5 4 2 2" xfId="3092"/>
    <cellStyle name="Normal 5 5 4 2 3" xfId="4716"/>
    <cellStyle name="Normal 5 5 4 2 4" xfId="6427"/>
    <cellStyle name="Normal 5 5 4 3" xfId="2280"/>
    <cellStyle name="Normal 5 5 4 4" xfId="3904"/>
    <cellStyle name="Normal 5 5 4 5" xfId="6426"/>
    <cellStyle name="Normal 5 5 5" xfId="1062"/>
    <cellStyle name="Normal 5 5 5 2" xfId="2686"/>
    <cellStyle name="Normal 5 5 5 3" xfId="4310"/>
    <cellStyle name="Normal 5 5 5 4" xfId="6428"/>
    <cellStyle name="Normal 5 5 6" xfId="1874"/>
    <cellStyle name="Normal 5 5 7" xfId="3498"/>
    <cellStyle name="Normal 5 5 8" xfId="6417"/>
    <cellStyle name="Normal 5 5 9" xfId="6718"/>
    <cellStyle name="Normal 5 6" xfId="248"/>
    <cellStyle name="Normal 5 6 2" xfId="376"/>
    <cellStyle name="Normal 5 6 2 2" xfId="782"/>
    <cellStyle name="Normal 5 6 2 2 2" xfId="1594"/>
    <cellStyle name="Normal 5 6 2 2 2 2" xfId="3218"/>
    <cellStyle name="Normal 5 6 2 2 2 3" xfId="4842"/>
    <cellStyle name="Normal 5 6 2 2 2 4" xfId="6432"/>
    <cellStyle name="Normal 5 6 2 2 3" xfId="2406"/>
    <cellStyle name="Normal 5 6 2 2 4" xfId="4030"/>
    <cellStyle name="Normal 5 6 2 2 5" xfId="6431"/>
    <cellStyle name="Normal 5 6 2 3" xfId="1188"/>
    <cellStyle name="Normal 5 6 2 3 2" xfId="2812"/>
    <cellStyle name="Normal 5 6 2 3 3" xfId="4436"/>
    <cellStyle name="Normal 5 6 2 3 4" xfId="6433"/>
    <cellStyle name="Normal 5 6 2 4" xfId="2000"/>
    <cellStyle name="Normal 5 6 2 5" xfId="3624"/>
    <cellStyle name="Normal 5 6 2 6" xfId="6430"/>
    <cellStyle name="Normal 5 6 3" xfId="502"/>
    <cellStyle name="Normal 5 6 3 2" xfId="908"/>
    <cellStyle name="Normal 5 6 3 2 2" xfId="1720"/>
    <cellStyle name="Normal 5 6 3 2 2 2" xfId="3344"/>
    <cellStyle name="Normal 5 6 3 2 2 3" xfId="4968"/>
    <cellStyle name="Normal 5 6 3 2 2 4" xfId="6436"/>
    <cellStyle name="Normal 5 6 3 2 3" xfId="2532"/>
    <cellStyle name="Normal 5 6 3 2 4" xfId="4156"/>
    <cellStyle name="Normal 5 6 3 2 5" xfId="6435"/>
    <cellStyle name="Normal 5 6 3 3" xfId="1314"/>
    <cellStyle name="Normal 5 6 3 3 2" xfId="2938"/>
    <cellStyle name="Normal 5 6 3 3 3" xfId="4562"/>
    <cellStyle name="Normal 5 6 3 3 4" xfId="6437"/>
    <cellStyle name="Normal 5 6 3 4" xfId="2126"/>
    <cellStyle name="Normal 5 6 3 5" xfId="3750"/>
    <cellStyle name="Normal 5 6 3 6" xfId="6434"/>
    <cellStyle name="Normal 5 6 4" xfId="657"/>
    <cellStyle name="Normal 5 6 4 2" xfId="1469"/>
    <cellStyle name="Normal 5 6 4 2 2" xfId="3093"/>
    <cellStyle name="Normal 5 6 4 2 3" xfId="4717"/>
    <cellStyle name="Normal 5 6 4 2 4" xfId="6439"/>
    <cellStyle name="Normal 5 6 4 3" xfId="2281"/>
    <cellStyle name="Normal 5 6 4 4" xfId="3905"/>
    <cellStyle name="Normal 5 6 4 5" xfId="6438"/>
    <cellStyle name="Normal 5 6 5" xfId="1063"/>
    <cellStyle name="Normal 5 6 5 2" xfId="2687"/>
    <cellStyle name="Normal 5 6 5 3" xfId="4311"/>
    <cellStyle name="Normal 5 6 5 4" xfId="6440"/>
    <cellStyle name="Normal 5 6 6" xfId="1875"/>
    <cellStyle name="Normal 5 6 7" xfId="3499"/>
    <cellStyle name="Normal 5 6 8" xfId="6429"/>
    <cellStyle name="Normal 5 6 9" xfId="6719"/>
    <cellStyle name="Normal 5 7" xfId="243"/>
    <cellStyle name="Normal 5 7 2" xfId="652"/>
    <cellStyle name="Normal 5 7 2 2" xfId="1464"/>
    <cellStyle name="Normal 5 7 2 2 2" xfId="3088"/>
    <cellStyle name="Normal 5 7 2 2 3" xfId="4712"/>
    <cellStyle name="Normal 5 7 2 2 4" xfId="6443"/>
    <cellStyle name="Normal 5 7 2 3" xfId="2276"/>
    <cellStyle name="Normal 5 7 2 4" xfId="3900"/>
    <cellStyle name="Normal 5 7 2 5" xfId="6442"/>
    <cellStyle name="Normal 5 7 3" xfId="1058"/>
    <cellStyle name="Normal 5 7 3 2" xfId="2682"/>
    <cellStyle name="Normal 5 7 3 3" xfId="4306"/>
    <cellStyle name="Normal 5 7 3 4" xfId="6444"/>
    <cellStyle name="Normal 5 7 4" xfId="1870"/>
    <cellStyle name="Normal 5 7 5" xfId="3494"/>
    <cellStyle name="Normal 5 7 6" xfId="6441"/>
    <cellStyle name="Normal 5 8" xfId="371"/>
    <cellStyle name="Normal 5 8 2" xfId="777"/>
    <cellStyle name="Normal 5 8 2 2" xfId="1589"/>
    <cellStyle name="Normal 5 8 2 2 2" xfId="3213"/>
    <cellStyle name="Normal 5 8 2 2 3" xfId="4837"/>
    <cellStyle name="Normal 5 8 2 2 4" xfId="6447"/>
    <cellStyle name="Normal 5 8 2 3" xfId="2401"/>
    <cellStyle name="Normal 5 8 2 4" xfId="4025"/>
    <cellStyle name="Normal 5 8 2 5" xfId="6446"/>
    <cellStyle name="Normal 5 8 3" xfId="1183"/>
    <cellStyle name="Normal 5 8 3 2" xfId="2807"/>
    <cellStyle name="Normal 5 8 3 3" xfId="4431"/>
    <cellStyle name="Normal 5 8 3 4" xfId="6448"/>
    <cellStyle name="Normal 5 8 4" xfId="1995"/>
    <cellStyle name="Normal 5 8 5" xfId="3619"/>
    <cellStyle name="Normal 5 8 6" xfId="6445"/>
    <cellStyle name="Normal 5 9" xfId="497"/>
    <cellStyle name="Normal 5 9 2" xfId="903"/>
    <cellStyle name="Normal 5 9 2 2" xfId="1715"/>
    <cellStyle name="Normal 5 9 2 2 2" xfId="3339"/>
    <cellStyle name="Normal 5 9 2 2 3" xfId="4963"/>
    <cellStyle name="Normal 5 9 2 2 4" xfId="6451"/>
    <cellStyle name="Normal 5 9 2 3" xfId="2527"/>
    <cellStyle name="Normal 5 9 2 4" xfId="4151"/>
    <cellStyle name="Normal 5 9 2 5" xfId="6450"/>
    <cellStyle name="Normal 5 9 3" xfId="1309"/>
    <cellStyle name="Normal 5 9 3 2" xfId="2933"/>
    <cellStyle name="Normal 5 9 3 3" xfId="4557"/>
    <cellStyle name="Normal 5 9 3 4" xfId="6452"/>
    <cellStyle name="Normal 5 9 4" xfId="2121"/>
    <cellStyle name="Normal 5 9 5" xfId="3745"/>
    <cellStyle name="Normal 5 9 6" xfId="6449"/>
    <cellStyle name="Normal 6" xfId="61"/>
    <cellStyle name="Normal 6 2" xfId="62"/>
    <cellStyle name="Normal 6 2 2" xfId="6764"/>
    <cellStyle name="Normal 6 2 3" xfId="249"/>
    <cellStyle name="Normal 6 3" xfId="6763"/>
    <cellStyle name="Normal 7" xfId="63"/>
    <cellStyle name="Normal 7 2" xfId="250"/>
    <cellStyle name="Normal 8" xfId="64"/>
    <cellStyle name="Normal 8 2" xfId="251"/>
    <cellStyle name="Normal 8 2 2" xfId="658"/>
    <cellStyle name="Normal 8 2 2 2" xfId="1470"/>
    <cellStyle name="Normal 8 2 2 2 2" xfId="3094"/>
    <cellStyle name="Normal 8 2 2 2 3" xfId="4718"/>
    <cellStyle name="Normal 8 2 2 2 4" xfId="6455"/>
    <cellStyle name="Normal 8 2 2 3" xfId="2282"/>
    <cellStyle name="Normal 8 2 2 4" xfId="3906"/>
    <cellStyle name="Normal 8 2 2 5" xfId="6454"/>
    <cellStyle name="Normal 8 2 3" xfId="1064"/>
    <cellStyle name="Normal 8 2 3 2" xfId="2688"/>
    <cellStyle name="Normal 8 2 3 3" xfId="4312"/>
    <cellStyle name="Normal 8 2 3 4" xfId="6456"/>
    <cellStyle name="Normal 8 2 4" xfId="1876"/>
    <cellStyle name="Normal 8 2 5" xfId="3500"/>
    <cellStyle name="Normal 8 2 6" xfId="6453"/>
    <cellStyle name="Normal 8 3" xfId="377"/>
    <cellStyle name="Normal 8 3 2" xfId="783"/>
    <cellStyle name="Normal 8 3 2 2" xfId="1595"/>
    <cellStyle name="Normal 8 3 2 2 2" xfId="3219"/>
    <cellStyle name="Normal 8 3 2 2 3" xfId="4843"/>
    <cellStyle name="Normal 8 3 2 2 4" xfId="6459"/>
    <cellStyle name="Normal 8 3 2 3" xfId="2407"/>
    <cellStyle name="Normal 8 3 2 4" xfId="4031"/>
    <cellStyle name="Normal 8 3 2 5" xfId="6458"/>
    <cellStyle name="Normal 8 3 3" xfId="1189"/>
    <cellStyle name="Normal 8 3 3 2" xfId="2813"/>
    <cellStyle name="Normal 8 3 3 3" xfId="4437"/>
    <cellStyle name="Normal 8 3 3 4" xfId="6460"/>
    <cellStyle name="Normal 8 3 4" xfId="2001"/>
    <cellStyle name="Normal 8 3 5" xfId="3625"/>
    <cellStyle name="Normal 8 3 6" xfId="6457"/>
    <cellStyle name="Normal 8 4" xfId="503"/>
    <cellStyle name="Normal 8 4 2" xfId="909"/>
    <cellStyle name="Normal 8 4 2 2" xfId="1721"/>
    <cellStyle name="Normal 8 4 2 2 2" xfId="3345"/>
    <cellStyle name="Normal 8 4 2 2 3" xfId="4969"/>
    <cellStyle name="Normal 8 4 2 2 4" xfId="6463"/>
    <cellStyle name="Normal 8 4 2 3" xfId="2533"/>
    <cellStyle name="Normal 8 4 2 4" xfId="4157"/>
    <cellStyle name="Normal 8 4 2 5" xfId="6462"/>
    <cellStyle name="Normal 8 4 3" xfId="1315"/>
    <cellStyle name="Normal 8 4 3 2" xfId="2939"/>
    <cellStyle name="Normal 8 4 3 3" xfId="4563"/>
    <cellStyle name="Normal 8 4 3 4" xfId="6464"/>
    <cellStyle name="Normal 8 4 4" xfId="2127"/>
    <cellStyle name="Normal 8 4 5" xfId="3751"/>
    <cellStyle name="Normal 8 4 6" xfId="6461"/>
    <cellStyle name="Normal 8 5" xfId="6720"/>
    <cellStyle name="Normal 9" xfId="65"/>
    <cellStyle name="Normal 9 2" xfId="252"/>
    <cellStyle name="Normal 9 2 2" xfId="659"/>
    <cellStyle name="Normal 9 2 2 2" xfId="1471"/>
    <cellStyle name="Normal 9 2 2 2 2" xfId="3095"/>
    <cellStyle name="Normal 9 2 2 2 3" xfId="4719"/>
    <cellStyle name="Normal 9 2 2 2 4" xfId="6467"/>
    <cellStyle name="Normal 9 2 2 3" xfId="2283"/>
    <cellStyle name="Normal 9 2 2 4" xfId="3907"/>
    <cellStyle name="Normal 9 2 2 5" xfId="6466"/>
    <cellStyle name="Normal 9 2 3" xfId="1065"/>
    <cellStyle name="Normal 9 2 3 2" xfId="2689"/>
    <cellStyle name="Normal 9 2 3 3" xfId="4313"/>
    <cellStyle name="Normal 9 2 3 4" xfId="6468"/>
    <cellStyle name="Normal 9 2 4" xfId="1877"/>
    <cellStyle name="Normal 9 2 5" xfId="3501"/>
    <cellStyle name="Normal 9 2 6" xfId="6465"/>
    <cellStyle name="Normal 9 3" xfId="378"/>
    <cellStyle name="Normal 9 3 2" xfId="784"/>
    <cellStyle name="Normal 9 3 2 2" xfId="1596"/>
    <cellStyle name="Normal 9 3 2 2 2" xfId="3220"/>
    <cellStyle name="Normal 9 3 2 2 3" xfId="4844"/>
    <cellStyle name="Normal 9 3 2 2 4" xfId="6471"/>
    <cellStyle name="Normal 9 3 2 3" xfId="2408"/>
    <cellStyle name="Normal 9 3 2 4" xfId="4032"/>
    <cellStyle name="Normal 9 3 2 5" xfId="6470"/>
    <cellStyle name="Normal 9 3 3" xfId="1190"/>
    <cellStyle name="Normal 9 3 3 2" xfId="2814"/>
    <cellStyle name="Normal 9 3 3 3" xfId="4438"/>
    <cellStyle name="Normal 9 3 3 4" xfId="6472"/>
    <cellStyle name="Normal 9 3 4" xfId="2002"/>
    <cellStyle name="Normal 9 3 5" xfId="3626"/>
    <cellStyle name="Normal 9 3 6" xfId="6469"/>
    <cellStyle name="Normal 9 4" xfId="504"/>
    <cellStyle name="Normal 9 4 2" xfId="910"/>
    <cellStyle name="Normal 9 4 2 2" xfId="1722"/>
    <cellStyle name="Normal 9 4 2 2 2" xfId="3346"/>
    <cellStyle name="Normal 9 4 2 2 3" xfId="4970"/>
    <cellStyle name="Normal 9 4 2 2 4" xfId="6475"/>
    <cellStyle name="Normal 9 4 2 3" xfId="2534"/>
    <cellStyle name="Normal 9 4 2 4" xfId="4158"/>
    <cellStyle name="Normal 9 4 2 5" xfId="6474"/>
    <cellStyle name="Normal 9 4 3" xfId="1316"/>
    <cellStyle name="Normal 9 4 3 2" xfId="2940"/>
    <cellStyle name="Normal 9 4 3 3" xfId="4564"/>
    <cellStyle name="Normal 9 4 3 4" xfId="6476"/>
    <cellStyle name="Normal 9 4 4" xfId="2128"/>
    <cellStyle name="Normal 9 4 5" xfId="3752"/>
    <cellStyle name="Normal 9 4 6" xfId="6473"/>
    <cellStyle name="Normal 9 5" xfId="6721"/>
    <cellStyle name="Normal_Enero" xfId="9"/>
    <cellStyle name="Normal_Forminp2-29-32comprob" xfId="8"/>
    <cellStyle name="Normal_Hoja3" xfId="6772"/>
    <cellStyle name="Notas 2" xfId="126"/>
    <cellStyle name="Notas 2 10" xfId="505"/>
    <cellStyle name="Notas 2 10 2" xfId="911"/>
    <cellStyle name="Notas 2 10 2 2" xfId="1723"/>
    <cellStyle name="Notas 2 10 2 2 2" xfId="3347"/>
    <cellStyle name="Notas 2 10 2 2 3" xfId="4971"/>
    <cellStyle name="Notas 2 10 2 2 4" xfId="6480"/>
    <cellStyle name="Notas 2 10 2 3" xfId="2535"/>
    <cellStyle name="Notas 2 10 2 4" xfId="4159"/>
    <cellStyle name="Notas 2 10 2 5" xfId="6479"/>
    <cellStyle name="Notas 2 10 3" xfId="1317"/>
    <cellStyle name="Notas 2 10 3 2" xfId="2941"/>
    <cellStyle name="Notas 2 10 3 3" xfId="4565"/>
    <cellStyle name="Notas 2 10 3 4" xfId="6481"/>
    <cellStyle name="Notas 2 10 4" xfId="2129"/>
    <cellStyle name="Notas 2 10 5" xfId="3753"/>
    <cellStyle name="Notas 2 10 6" xfId="6478"/>
    <cellStyle name="Notas 2 11" xfId="520"/>
    <cellStyle name="Notas 2 11 2" xfId="1332"/>
    <cellStyle name="Notas 2 11 2 2" xfId="2956"/>
    <cellStyle name="Notas 2 11 2 3" xfId="4580"/>
    <cellStyle name="Notas 2 11 2 4" xfId="6483"/>
    <cellStyle name="Notas 2 11 3" xfId="2144"/>
    <cellStyle name="Notas 2 11 4" xfId="3768"/>
    <cellStyle name="Notas 2 11 5" xfId="6482"/>
    <cellStyle name="Notas 2 12" xfId="926"/>
    <cellStyle name="Notas 2 12 2" xfId="2550"/>
    <cellStyle name="Notas 2 12 3" xfId="4174"/>
    <cellStyle name="Notas 2 12 4" xfId="6484"/>
    <cellStyle name="Notas 2 13" xfId="1738"/>
    <cellStyle name="Notas 2 14" xfId="3362"/>
    <cellStyle name="Notas 2 15" xfId="6477"/>
    <cellStyle name="Notas 2 16" xfId="6722"/>
    <cellStyle name="Notas 2 2" xfId="254"/>
    <cellStyle name="Notas 2 2 2" xfId="380"/>
    <cellStyle name="Notas 2 2 2 2" xfId="786"/>
    <cellStyle name="Notas 2 2 2 2 2" xfId="1598"/>
    <cellStyle name="Notas 2 2 2 2 2 2" xfId="3222"/>
    <cellStyle name="Notas 2 2 2 2 2 3" xfId="4846"/>
    <cellStyle name="Notas 2 2 2 2 2 4" xfId="6488"/>
    <cellStyle name="Notas 2 2 2 2 3" xfId="2410"/>
    <cellStyle name="Notas 2 2 2 2 4" xfId="4034"/>
    <cellStyle name="Notas 2 2 2 2 5" xfId="6487"/>
    <cellStyle name="Notas 2 2 2 3" xfId="1192"/>
    <cellStyle name="Notas 2 2 2 3 2" xfId="2816"/>
    <cellStyle name="Notas 2 2 2 3 3" xfId="4440"/>
    <cellStyle name="Notas 2 2 2 3 4" xfId="6489"/>
    <cellStyle name="Notas 2 2 2 4" xfId="2004"/>
    <cellStyle name="Notas 2 2 2 5" xfId="3628"/>
    <cellStyle name="Notas 2 2 2 6" xfId="6486"/>
    <cellStyle name="Notas 2 2 3" xfId="506"/>
    <cellStyle name="Notas 2 2 3 2" xfId="912"/>
    <cellStyle name="Notas 2 2 3 2 2" xfId="1724"/>
    <cellStyle name="Notas 2 2 3 2 2 2" xfId="3348"/>
    <cellStyle name="Notas 2 2 3 2 2 3" xfId="4972"/>
    <cellStyle name="Notas 2 2 3 2 2 4" xfId="6492"/>
    <cellStyle name="Notas 2 2 3 2 3" xfId="2536"/>
    <cellStyle name="Notas 2 2 3 2 4" xfId="4160"/>
    <cellStyle name="Notas 2 2 3 2 5" xfId="6491"/>
    <cellStyle name="Notas 2 2 3 3" xfId="1318"/>
    <cellStyle name="Notas 2 2 3 3 2" xfId="2942"/>
    <cellStyle name="Notas 2 2 3 3 3" xfId="4566"/>
    <cellStyle name="Notas 2 2 3 3 4" xfId="6493"/>
    <cellStyle name="Notas 2 2 3 4" xfId="2130"/>
    <cellStyle name="Notas 2 2 3 5" xfId="3754"/>
    <cellStyle name="Notas 2 2 3 6" xfId="6490"/>
    <cellStyle name="Notas 2 2 4" xfId="661"/>
    <cellStyle name="Notas 2 2 4 2" xfId="1473"/>
    <cellStyle name="Notas 2 2 4 2 2" xfId="3097"/>
    <cellStyle name="Notas 2 2 4 2 3" xfId="4721"/>
    <cellStyle name="Notas 2 2 4 2 4" xfId="6495"/>
    <cellStyle name="Notas 2 2 4 3" xfId="2285"/>
    <cellStyle name="Notas 2 2 4 4" xfId="3909"/>
    <cellStyle name="Notas 2 2 4 5" xfId="6494"/>
    <cellStyle name="Notas 2 2 5" xfId="1067"/>
    <cellStyle name="Notas 2 2 5 2" xfId="2691"/>
    <cellStyle name="Notas 2 2 5 3" xfId="4315"/>
    <cellStyle name="Notas 2 2 5 4" xfId="6496"/>
    <cellStyle name="Notas 2 2 6" xfId="1879"/>
    <cellStyle name="Notas 2 2 7" xfId="3503"/>
    <cellStyle name="Notas 2 2 8" xfId="6485"/>
    <cellStyle name="Notas 2 2 9" xfId="6723"/>
    <cellStyle name="Notas 2 3" xfId="255"/>
    <cellStyle name="Notas 2 3 2" xfId="381"/>
    <cellStyle name="Notas 2 3 2 2" xfId="787"/>
    <cellStyle name="Notas 2 3 2 2 2" xfId="1599"/>
    <cellStyle name="Notas 2 3 2 2 2 2" xfId="3223"/>
    <cellStyle name="Notas 2 3 2 2 2 3" xfId="4847"/>
    <cellStyle name="Notas 2 3 2 2 2 4" xfId="6500"/>
    <cellStyle name="Notas 2 3 2 2 3" xfId="2411"/>
    <cellStyle name="Notas 2 3 2 2 4" xfId="4035"/>
    <cellStyle name="Notas 2 3 2 2 5" xfId="6499"/>
    <cellStyle name="Notas 2 3 2 3" xfId="1193"/>
    <cellStyle name="Notas 2 3 2 3 2" xfId="2817"/>
    <cellStyle name="Notas 2 3 2 3 3" xfId="4441"/>
    <cellStyle name="Notas 2 3 2 3 4" xfId="6501"/>
    <cellStyle name="Notas 2 3 2 4" xfId="2005"/>
    <cellStyle name="Notas 2 3 2 5" xfId="3629"/>
    <cellStyle name="Notas 2 3 2 6" xfId="6498"/>
    <cellStyle name="Notas 2 3 3" xfId="507"/>
    <cellStyle name="Notas 2 3 3 2" xfId="913"/>
    <cellStyle name="Notas 2 3 3 2 2" xfId="1725"/>
    <cellStyle name="Notas 2 3 3 2 2 2" xfId="3349"/>
    <cellStyle name="Notas 2 3 3 2 2 3" xfId="4973"/>
    <cellStyle name="Notas 2 3 3 2 2 4" xfId="6504"/>
    <cellStyle name="Notas 2 3 3 2 3" xfId="2537"/>
    <cellStyle name="Notas 2 3 3 2 4" xfId="4161"/>
    <cellStyle name="Notas 2 3 3 2 5" xfId="6503"/>
    <cellStyle name="Notas 2 3 3 3" xfId="1319"/>
    <cellStyle name="Notas 2 3 3 3 2" xfId="2943"/>
    <cellStyle name="Notas 2 3 3 3 3" xfId="4567"/>
    <cellStyle name="Notas 2 3 3 3 4" xfId="6505"/>
    <cellStyle name="Notas 2 3 3 4" xfId="2131"/>
    <cellStyle name="Notas 2 3 3 5" xfId="3755"/>
    <cellStyle name="Notas 2 3 3 6" xfId="6502"/>
    <cellStyle name="Notas 2 3 4" xfId="662"/>
    <cellStyle name="Notas 2 3 4 2" xfId="1474"/>
    <cellStyle name="Notas 2 3 4 2 2" xfId="3098"/>
    <cellStyle name="Notas 2 3 4 2 3" xfId="4722"/>
    <cellStyle name="Notas 2 3 4 2 4" xfId="6507"/>
    <cellStyle name="Notas 2 3 4 3" xfId="2286"/>
    <cellStyle name="Notas 2 3 4 4" xfId="3910"/>
    <cellStyle name="Notas 2 3 4 5" xfId="6506"/>
    <cellStyle name="Notas 2 3 5" xfId="1068"/>
    <cellStyle name="Notas 2 3 5 2" xfId="2692"/>
    <cellStyle name="Notas 2 3 5 3" xfId="4316"/>
    <cellStyle name="Notas 2 3 5 4" xfId="6508"/>
    <cellStyle name="Notas 2 3 6" xfId="1880"/>
    <cellStyle name="Notas 2 3 7" xfId="3504"/>
    <cellStyle name="Notas 2 3 8" xfId="6497"/>
    <cellStyle name="Notas 2 3 9" xfId="6724"/>
    <cellStyle name="Notas 2 4" xfId="256"/>
    <cellStyle name="Notas 2 4 2" xfId="382"/>
    <cellStyle name="Notas 2 4 2 2" xfId="788"/>
    <cellStyle name="Notas 2 4 2 2 2" xfId="1600"/>
    <cellStyle name="Notas 2 4 2 2 2 2" xfId="3224"/>
    <cellStyle name="Notas 2 4 2 2 2 3" xfId="4848"/>
    <cellStyle name="Notas 2 4 2 2 2 4" xfId="6512"/>
    <cellStyle name="Notas 2 4 2 2 3" xfId="2412"/>
    <cellStyle name="Notas 2 4 2 2 4" xfId="4036"/>
    <cellStyle name="Notas 2 4 2 2 5" xfId="6511"/>
    <cellStyle name="Notas 2 4 2 3" xfId="1194"/>
    <cellStyle name="Notas 2 4 2 3 2" xfId="2818"/>
    <cellStyle name="Notas 2 4 2 3 3" xfId="4442"/>
    <cellStyle name="Notas 2 4 2 3 4" xfId="6513"/>
    <cellStyle name="Notas 2 4 2 4" xfId="2006"/>
    <cellStyle name="Notas 2 4 2 5" xfId="3630"/>
    <cellStyle name="Notas 2 4 2 6" xfId="6510"/>
    <cellStyle name="Notas 2 4 3" xfId="508"/>
    <cellStyle name="Notas 2 4 3 2" xfId="914"/>
    <cellStyle name="Notas 2 4 3 2 2" xfId="1726"/>
    <cellStyle name="Notas 2 4 3 2 2 2" xfId="3350"/>
    <cellStyle name="Notas 2 4 3 2 2 3" xfId="4974"/>
    <cellStyle name="Notas 2 4 3 2 2 4" xfId="6516"/>
    <cellStyle name="Notas 2 4 3 2 3" xfId="2538"/>
    <cellStyle name="Notas 2 4 3 2 4" xfId="4162"/>
    <cellStyle name="Notas 2 4 3 2 5" xfId="6515"/>
    <cellStyle name="Notas 2 4 3 3" xfId="1320"/>
    <cellStyle name="Notas 2 4 3 3 2" xfId="2944"/>
    <cellStyle name="Notas 2 4 3 3 3" xfId="4568"/>
    <cellStyle name="Notas 2 4 3 3 4" xfId="6517"/>
    <cellStyle name="Notas 2 4 3 4" xfId="2132"/>
    <cellStyle name="Notas 2 4 3 5" xfId="3756"/>
    <cellStyle name="Notas 2 4 3 6" xfId="6514"/>
    <cellStyle name="Notas 2 4 4" xfId="663"/>
    <cellStyle name="Notas 2 4 4 2" xfId="1475"/>
    <cellStyle name="Notas 2 4 4 2 2" xfId="3099"/>
    <cellStyle name="Notas 2 4 4 2 3" xfId="4723"/>
    <cellStyle name="Notas 2 4 4 2 4" xfId="6519"/>
    <cellStyle name="Notas 2 4 4 3" xfId="2287"/>
    <cellStyle name="Notas 2 4 4 4" xfId="3911"/>
    <cellStyle name="Notas 2 4 4 5" xfId="6518"/>
    <cellStyle name="Notas 2 4 5" xfId="1069"/>
    <cellStyle name="Notas 2 4 5 2" xfId="2693"/>
    <cellStyle name="Notas 2 4 5 3" xfId="4317"/>
    <cellStyle name="Notas 2 4 5 4" xfId="6520"/>
    <cellStyle name="Notas 2 4 6" xfId="1881"/>
    <cellStyle name="Notas 2 4 7" xfId="3505"/>
    <cellStyle name="Notas 2 4 8" xfId="6509"/>
    <cellStyle name="Notas 2 4 9" xfId="6725"/>
    <cellStyle name="Notas 2 5" xfId="257"/>
    <cellStyle name="Notas 2 5 2" xfId="383"/>
    <cellStyle name="Notas 2 5 2 2" xfId="789"/>
    <cellStyle name="Notas 2 5 2 2 2" xfId="1601"/>
    <cellStyle name="Notas 2 5 2 2 2 2" xfId="3225"/>
    <cellStyle name="Notas 2 5 2 2 2 3" xfId="4849"/>
    <cellStyle name="Notas 2 5 2 2 2 4" xfId="6524"/>
    <cellStyle name="Notas 2 5 2 2 3" xfId="2413"/>
    <cellStyle name="Notas 2 5 2 2 4" xfId="4037"/>
    <cellStyle name="Notas 2 5 2 2 5" xfId="6523"/>
    <cellStyle name="Notas 2 5 2 3" xfId="1195"/>
    <cellStyle name="Notas 2 5 2 3 2" xfId="2819"/>
    <cellStyle name="Notas 2 5 2 3 3" xfId="4443"/>
    <cellStyle name="Notas 2 5 2 3 4" xfId="6525"/>
    <cellStyle name="Notas 2 5 2 4" xfId="2007"/>
    <cellStyle name="Notas 2 5 2 5" xfId="3631"/>
    <cellStyle name="Notas 2 5 2 6" xfId="6522"/>
    <cellStyle name="Notas 2 5 3" xfId="509"/>
    <cellStyle name="Notas 2 5 3 2" xfId="915"/>
    <cellStyle name="Notas 2 5 3 2 2" xfId="1727"/>
    <cellStyle name="Notas 2 5 3 2 2 2" xfId="3351"/>
    <cellStyle name="Notas 2 5 3 2 2 3" xfId="4975"/>
    <cellStyle name="Notas 2 5 3 2 2 4" xfId="6528"/>
    <cellStyle name="Notas 2 5 3 2 3" xfId="2539"/>
    <cellStyle name="Notas 2 5 3 2 4" xfId="4163"/>
    <cellStyle name="Notas 2 5 3 2 5" xfId="6527"/>
    <cellStyle name="Notas 2 5 3 3" xfId="1321"/>
    <cellStyle name="Notas 2 5 3 3 2" xfId="2945"/>
    <cellStyle name="Notas 2 5 3 3 3" xfId="4569"/>
    <cellStyle name="Notas 2 5 3 3 4" xfId="6529"/>
    <cellStyle name="Notas 2 5 3 4" xfId="2133"/>
    <cellStyle name="Notas 2 5 3 5" xfId="3757"/>
    <cellStyle name="Notas 2 5 3 6" xfId="6526"/>
    <cellStyle name="Notas 2 5 4" xfId="664"/>
    <cellStyle name="Notas 2 5 4 2" xfId="1476"/>
    <cellStyle name="Notas 2 5 4 2 2" xfId="3100"/>
    <cellStyle name="Notas 2 5 4 2 3" xfId="4724"/>
    <cellStyle name="Notas 2 5 4 2 4" xfId="6531"/>
    <cellStyle name="Notas 2 5 4 3" xfId="2288"/>
    <cellStyle name="Notas 2 5 4 4" xfId="3912"/>
    <cellStyle name="Notas 2 5 4 5" xfId="6530"/>
    <cellStyle name="Notas 2 5 5" xfId="1070"/>
    <cellStyle name="Notas 2 5 5 2" xfId="2694"/>
    <cellStyle name="Notas 2 5 5 3" xfId="4318"/>
    <cellStyle name="Notas 2 5 5 4" xfId="6532"/>
    <cellStyle name="Notas 2 5 6" xfId="1882"/>
    <cellStyle name="Notas 2 5 7" xfId="3506"/>
    <cellStyle name="Notas 2 5 8" xfId="6521"/>
    <cellStyle name="Notas 2 5 9" xfId="6726"/>
    <cellStyle name="Notas 2 6" xfId="258"/>
    <cellStyle name="Notas 2 6 2" xfId="384"/>
    <cellStyle name="Notas 2 6 2 2" xfId="790"/>
    <cellStyle name="Notas 2 6 2 2 2" xfId="1602"/>
    <cellStyle name="Notas 2 6 2 2 2 2" xfId="3226"/>
    <cellStyle name="Notas 2 6 2 2 2 3" xfId="4850"/>
    <cellStyle name="Notas 2 6 2 2 2 4" xfId="6536"/>
    <cellStyle name="Notas 2 6 2 2 3" xfId="2414"/>
    <cellStyle name="Notas 2 6 2 2 4" xfId="4038"/>
    <cellStyle name="Notas 2 6 2 2 5" xfId="6535"/>
    <cellStyle name="Notas 2 6 2 3" xfId="1196"/>
    <cellStyle name="Notas 2 6 2 3 2" xfId="2820"/>
    <cellStyle name="Notas 2 6 2 3 3" xfId="4444"/>
    <cellStyle name="Notas 2 6 2 3 4" xfId="6537"/>
    <cellStyle name="Notas 2 6 2 4" xfId="2008"/>
    <cellStyle name="Notas 2 6 2 5" xfId="3632"/>
    <cellStyle name="Notas 2 6 2 6" xfId="6534"/>
    <cellStyle name="Notas 2 6 3" xfId="510"/>
    <cellStyle name="Notas 2 6 3 2" xfId="916"/>
    <cellStyle name="Notas 2 6 3 2 2" xfId="1728"/>
    <cellStyle name="Notas 2 6 3 2 2 2" xfId="3352"/>
    <cellStyle name="Notas 2 6 3 2 2 3" xfId="4976"/>
    <cellStyle name="Notas 2 6 3 2 2 4" xfId="6540"/>
    <cellStyle name="Notas 2 6 3 2 3" xfId="2540"/>
    <cellStyle name="Notas 2 6 3 2 4" xfId="4164"/>
    <cellStyle name="Notas 2 6 3 2 5" xfId="6539"/>
    <cellStyle name="Notas 2 6 3 3" xfId="1322"/>
    <cellStyle name="Notas 2 6 3 3 2" xfId="2946"/>
    <cellStyle name="Notas 2 6 3 3 3" xfId="4570"/>
    <cellStyle name="Notas 2 6 3 3 4" xfId="6541"/>
    <cellStyle name="Notas 2 6 3 4" xfId="2134"/>
    <cellStyle name="Notas 2 6 3 5" xfId="3758"/>
    <cellStyle name="Notas 2 6 3 6" xfId="6538"/>
    <cellStyle name="Notas 2 6 4" xfId="665"/>
    <cellStyle name="Notas 2 6 4 2" xfId="1477"/>
    <cellStyle name="Notas 2 6 4 2 2" xfId="3101"/>
    <cellStyle name="Notas 2 6 4 2 3" xfId="4725"/>
    <cellStyle name="Notas 2 6 4 2 4" xfId="6543"/>
    <cellStyle name="Notas 2 6 4 3" xfId="2289"/>
    <cellStyle name="Notas 2 6 4 4" xfId="3913"/>
    <cellStyle name="Notas 2 6 4 5" xfId="6542"/>
    <cellStyle name="Notas 2 6 5" xfId="1071"/>
    <cellStyle name="Notas 2 6 5 2" xfId="2695"/>
    <cellStyle name="Notas 2 6 5 3" xfId="4319"/>
    <cellStyle name="Notas 2 6 5 4" xfId="6544"/>
    <cellStyle name="Notas 2 6 6" xfId="1883"/>
    <cellStyle name="Notas 2 6 7" xfId="3507"/>
    <cellStyle name="Notas 2 6 8" xfId="6533"/>
    <cellStyle name="Notas 2 6 9" xfId="6727"/>
    <cellStyle name="Notas 2 7" xfId="253"/>
    <cellStyle name="Notas 2 7 2" xfId="660"/>
    <cellStyle name="Notas 2 7 2 2" xfId="1472"/>
    <cellStyle name="Notas 2 7 2 2 2" xfId="3096"/>
    <cellStyle name="Notas 2 7 2 2 3" xfId="4720"/>
    <cellStyle name="Notas 2 7 2 2 4" xfId="6547"/>
    <cellStyle name="Notas 2 7 2 3" xfId="2284"/>
    <cellStyle name="Notas 2 7 2 4" xfId="3908"/>
    <cellStyle name="Notas 2 7 2 5" xfId="6546"/>
    <cellStyle name="Notas 2 7 3" xfId="1066"/>
    <cellStyle name="Notas 2 7 3 2" xfId="2690"/>
    <cellStyle name="Notas 2 7 3 3" xfId="4314"/>
    <cellStyle name="Notas 2 7 3 4" xfId="6548"/>
    <cellStyle name="Notas 2 7 4" xfId="1878"/>
    <cellStyle name="Notas 2 7 5" xfId="3502"/>
    <cellStyle name="Notas 2 7 6" xfId="6545"/>
    <cellStyle name="Notas 2 8" xfId="379"/>
    <cellStyle name="Notas 2 8 2" xfId="785"/>
    <cellStyle name="Notas 2 8 2 2" xfId="1597"/>
    <cellStyle name="Notas 2 8 2 2 2" xfId="3221"/>
    <cellStyle name="Notas 2 8 2 2 3" xfId="4845"/>
    <cellStyle name="Notas 2 8 2 2 4" xfId="6551"/>
    <cellStyle name="Notas 2 8 2 3" xfId="2409"/>
    <cellStyle name="Notas 2 8 2 4" xfId="4033"/>
    <cellStyle name="Notas 2 8 2 5" xfId="6550"/>
    <cellStyle name="Notas 2 8 3" xfId="1191"/>
    <cellStyle name="Notas 2 8 3 2" xfId="2815"/>
    <cellStyle name="Notas 2 8 3 3" xfId="4439"/>
    <cellStyle name="Notas 2 8 3 4" xfId="6552"/>
    <cellStyle name="Notas 2 8 4" xfId="2003"/>
    <cellStyle name="Notas 2 8 5" xfId="3627"/>
    <cellStyle name="Notas 2 8 6" xfId="6549"/>
    <cellStyle name="Notas 2 9" xfId="137"/>
    <cellStyle name="Notas 2 9 2" xfId="547"/>
    <cellStyle name="Notas 2 9 2 2" xfId="1359"/>
    <cellStyle name="Notas 2 9 2 2 2" xfId="2983"/>
    <cellStyle name="Notas 2 9 2 2 3" xfId="4607"/>
    <cellStyle name="Notas 2 9 2 2 4" xfId="6555"/>
    <cellStyle name="Notas 2 9 2 3" xfId="2171"/>
    <cellStyle name="Notas 2 9 2 4" xfId="3795"/>
    <cellStyle name="Notas 2 9 2 5" xfId="6554"/>
    <cellStyle name="Notas 2 9 3" xfId="953"/>
    <cellStyle name="Notas 2 9 3 2" xfId="2577"/>
    <cellStyle name="Notas 2 9 3 3" xfId="4201"/>
    <cellStyle name="Notas 2 9 3 4" xfId="6556"/>
    <cellStyle name="Notas 2 9 4" xfId="1765"/>
    <cellStyle name="Notas 2 9 5" xfId="3389"/>
    <cellStyle name="Notas 2 9 6" xfId="6553"/>
    <cellStyle name="Notas 3" xfId="259"/>
    <cellStyle name="Notas 3 2" xfId="385"/>
    <cellStyle name="Notas 3 2 2" xfId="791"/>
    <cellStyle name="Notas 3 2 2 2" xfId="1603"/>
    <cellStyle name="Notas 3 2 2 2 2" xfId="3227"/>
    <cellStyle name="Notas 3 2 2 2 3" xfId="4851"/>
    <cellStyle name="Notas 3 2 2 2 4" xfId="6560"/>
    <cellStyle name="Notas 3 2 2 3" xfId="2415"/>
    <cellStyle name="Notas 3 2 2 4" xfId="4039"/>
    <cellStyle name="Notas 3 2 2 5" xfId="6559"/>
    <cellStyle name="Notas 3 2 3" xfId="1197"/>
    <cellStyle name="Notas 3 2 3 2" xfId="2821"/>
    <cellStyle name="Notas 3 2 3 3" xfId="4445"/>
    <cellStyle name="Notas 3 2 3 4" xfId="6561"/>
    <cellStyle name="Notas 3 2 4" xfId="2009"/>
    <cellStyle name="Notas 3 2 5" xfId="3633"/>
    <cellStyle name="Notas 3 2 6" xfId="6558"/>
    <cellStyle name="Notas 3 3" xfId="511"/>
    <cellStyle name="Notas 3 3 2" xfId="917"/>
    <cellStyle name="Notas 3 3 2 2" xfId="1729"/>
    <cellStyle name="Notas 3 3 2 2 2" xfId="3353"/>
    <cellStyle name="Notas 3 3 2 2 3" xfId="4977"/>
    <cellStyle name="Notas 3 3 2 2 4" xfId="6564"/>
    <cellStyle name="Notas 3 3 2 3" xfId="2541"/>
    <cellStyle name="Notas 3 3 2 4" xfId="4165"/>
    <cellStyle name="Notas 3 3 2 5" xfId="6563"/>
    <cellStyle name="Notas 3 3 3" xfId="1323"/>
    <cellStyle name="Notas 3 3 3 2" xfId="2947"/>
    <cellStyle name="Notas 3 3 3 3" xfId="4571"/>
    <cellStyle name="Notas 3 3 3 4" xfId="6565"/>
    <cellStyle name="Notas 3 3 4" xfId="2135"/>
    <cellStyle name="Notas 3 3 5" xfId="3759"/>
    <cellStyle name="Notas 3 3 6" xfId="6562"/>
    <cellStyle name="Notas 3 4" xfId="666"/>
    <cellStyle name="Notas 3 4 2" xfId="1478"/>
    <cellStyle name="Notas 3 4 2 2" xfId="3102"/>
    <cellStyle name="Notas 3 4 2 3" xfId="4726"/>
    <cellStyle name="Notas 3 4 2 4" xfId="6567"/>
    <cellStyle name="Notas 3 4 3" xfId="2290"/>
    <cellStyle name="Notas 3 4 4" xfId="3914"/>
    <cellStyle name="Notas 3 4 5" xfId="6566"/>
    <cellStyle name="Notas 3 5" xfId="1072"/>
    <cellStyle name="Notas 3 5 2" xfId="2696"/>
    <cellStyle name="Notas 3 5 3" xfId="4320"/>
    <cellStyle name="Notas 3 5 4" xfId="6568"/>
    <cellStyle name="Notas 3 6" xfId="1884"/>
    <cellStyle name="Notas 3 7" xfId="3508"/>
    <cellStyle name="Notas 3 8" xfId="6557"/>
    <cellStyle name="Notas 3 9" xfId="6728"/>
    <cellStyle name="Notas 4" xfId="260"/>
    <cellStyle name="Notas 4 2" xfId="386"/>
    <cellStyle name="Notas 4 2 2" xfId="792"/>
    <cellStyle name="Notas 4 2 2 2" xfId="1604"/>
    <cellStyle name="Notas 4 2 2 2 2" xfId="3228"/>
    <cellStyle name="Notas 4 2 2 2 3" xfId="4852"/>
    <cellStyle name="Notas 4 2 2 2 4" xfId="6572"/>
    <cellStyle name="Notas 4 2 2 3" xfId="2416"/>
    <cellStyle name="Notas 4 2 2 4" xfId="4040"/>
    <cellStyle name="Notas 4 2 2 5" xfId="6571"/>
    <cellStyle name="Notas 4 2 3" xfId="1198"/>
    <cellStyle name="Notas 4 2 3 2" xfId="2822"/>
    <cellStyle name="Notas 4 2 3 3" xfId="4446"/>
    <cellStyle name="Notas 4 2 3 4" xfId="6573"/>
    <cellStyle name="Notas 4 2 4" xfId="2010"/>
    <cellStyle name="Notas 4 2 5" xfId="3634"/>
    <cellStyle name="Notas 4 2 6" xfId="6570"/>
    <cellStyle name="Notas 4 3" xfId="512"/>
    <cellStyle name="Notas 4 3 2" xfId="918"/>
    <cellStyle name="Notas 4 3 2 2" xfId="1730"/>
    <cellStyle name="Notas 4 3 2 2 2" xfId="3354"/>
    <cellStyle name="Notas 4 3 2 2 3" xfId="4978"/>
    <cellStyle name="Notas 4 3 2 2 4" xfId="6576"/>
    <cellStyle name="Notas 4 3 2 3" xfId="2542"/>
    <cellStyle name="Notas 4 3 2 4" xfId="4166"/>
    <cellStyle name="Notas 4 3 2 5" xfId="6575"/>
    <cellStyle name="Notas 4 3 3" xfId="1324"/>
    <cellStyle name="Notas 4 3 3 2" xfId="2948"/>
    <cellStyle name="Notas 4 3 3 3" xfId="4572"/>
    <cellStyle name="Notas 4 3 3 4" xfId="6577"/>
    <cellStyle name="Notas 4 3 4" xfId="2136"/>
    <cellStyle name="Notas 4 3 5" xfId="3760"/>
    <cellStyle name="Notas 4 3 6" xfId="6574"/>
    <cellStyle name="Notas 4 4" xfId="667"/>
    <cellStyle name="Notas 4 4 2" xfId="1479"/>
    <cellStyle name="Notas 4 4 2 2" xfId="3103"/>
    <cellStyle name="Notas 4 4 2 3" xfId="4727"/>
    <cellStyle name="Notas 4 4 2 4" xfId="6579"/>
    <cellStyle name="Notas 4 4 3" xfId="2291"/>
    <cellStyle name="Notas 4 4 4" xfId="3915"/>
    <cellStyle name="Notas 4 4 5" xfId="6578"/>
    <cellStyle name="Notas 4 5" xfId="1073"/>
    <cellStyle name="Notas 4 5 2" xfId="2697"/>
    <cellStyle name="Notas 4 5 3" xfId="4321"/>
    <cellStyle name="Notas 4 5 4" xfId="6580"/>
    <cellStyle name="Notas 4 6" xfId="1885"/>
    <cellStyle name="Notas 4 7" xfId="3509"/>
    <cellStyle name="Notas 4 8" xfId="6569"/>
    <cellStyle name="Notas 4 9" xfId="6729"/>
    <cellStyle name="Porcentaje" xfId="74" builtinId="5"/>
    <cellStyle name="Porcentaje 2" xfId="5"/>
    <cellStyle name="Porcentaje 3" xfId="66"/>
    <cellStyle name="Porcentaje 3 2" xfId="67"/>
    <cellStyle name="Porcentaje 3 3" xfId="6765"/>
    <cellStyle name="Porcentaje 4" xfId="6599"/>
    <cellStyle name="Porcentaje 5" xfId="6732"/>
    <cellStyle name="Porcentaje 6" xfId="6735"/>
    <cellStyle name="Porcentaje 7" xfId="6744"/>
    <cellStyle name="Porcentual 2" xfId="68"/>
    <cellStyle name="Porcentual 2 2" xfId="136"/>
    <cellStyle name="Porcentual 2 2 2" xfId="546"/>
    <cellStyle name="Porcentual 2 2 2 2" xfId="1358"/>
    <cellStyle name="Porcentual 2 2 2 2 2" xfId="2982"/>
    <cellStyle name="Porcentual 2 2 2 2 3" xfId="4606"/>
    <cellStyle name="Porcentual 2 2 2 2 4" xfId="6584"/>
    <cellStyle name="Porcentual 2 2 2 3" xfId="2170"/>
    <cellStyle name="Porcentual 2 2 2 4" xfId="3794"/>
    <cellStyle name="Porcentual 2 2 2 5" xfId="6583"/>
    <cellStyle name="Porcentual 2 2 3" xfId="952"/>
    <cellStyle name="Porcentual 2 2 3 2" xfId="2576"/>
    <cellStyle name="Porcentual 2 2 3 3" xfId="4200"/>
    <cellStyle name="Porcentual 2 2 3 4" xfId="6585"/>
    <cellStyle name="Porcentual 2 2 4" xfId="1764"/>
    <cellStyle name="Porcentual 2 2 5" xfId="3388"/>
    <cellStyle name="Porcentual 2 2 6" xfId="6582"/>
    <cellStyle name="Porcentual 2 3" xfId="519"/>
    <cellStyle name="Porcentual 2 3 2" xfId="1331"/>
    <cellStyle name="Porcentual 2 3 2 2" xfId="2955"/>
    <cellStyle name="Porcentual 2 3 2 3" xfId="4579"/>
    <cellStyle name="Porcentual 2 3 2 4" xfId="6587"/>
    <cellStyle name="Porcentual 2 3 3" xfId="2143"/>
    <cellStyle name="Porcentual 2 3 4" xfId="3767"/>
    <cellStyle name="Porcentual 2 3 5" xfId="6586"/>
    <cellStyle name="Porcentual 2 4" xfId="925"/>
    <cellStyle name="Porcentual 2 4 2" xfId="2549"/>
    <cellStyle name="Porcentual 2 4 3" xfId="4173"/>
    <cellStyle name="Porcentual 2 4 4" xfId="6588"/>
    <cellStyle name="Porcentual 2 5" xfId="1737"/>
    <cellStyle name="Porcentual 2 6" xfId="3361"/>
    <cellStyle name="Porcentual 2 7" xfId="6581"/>
    <cellStyle name="Porcentual 2 8" xfId="6766"/>
    <cellStyle name="Porcentual 2 9" xfId="124"/>
    <cellStyle name="Porcentual 3" xfId="69"/>
    <cellStyle name="Porcentual 3 2" xfId="132"/>
    <cellStyle name="Porcentual 3 2 2" xfId="541"/>
    <cellStyle name="Porcentual 3 2 2 2" xfId="1353"/>
    <cellStyle name="Porcentual 3 2 2 2 2" xfId="2977"/>
    <cellStyle name="Porcentual 3 2 2 2 3" xfId="4601"/>
    <cellStyle name="Porcentual 3 2 2 2 4" xfId="6592"/>
    <cellStyle name="Porcentual 3 2 2 3" xfId="2165"/>
    <cellStyle name="Porcentual 3 2 2 4" xfId="3789"/>
    <cellStyle name="Porcentual 3 2 2 5" xfId="6591"/>
    <cellStyle name="Porcentual 3 2 3" xfId="947"/>
    <cellStyle name="Porcentual 3 2 3 2" xfId="2571"/>
    <cellStyle name="Porcentual 3 2 3 3" xfId="4195"/>
    <cellStyle name="Porcentual 3 2 3 4" xfId="6593"/>
    <cellStyle name="Porcentual 3 2 4" xfId="1759"/>
    <cellStyle name="Porcentual 3 2 5" xfId="3383"/>
    <cellStyle name="Porcentual 3 2 6" xfId="6590"/>
    <cellStyle name="Porcentual 3 3" xfId="514"/>
    <cellStyle name="Porcentual 3 3 2" xfId="1326"/>
    <cellStyle name="Porcentual 3 3 2 2" xfId="2950"/>
    <cellStyle name="Porcentual 3 3 2 3" xfId="4574"/>
    <cellStyle name="Porcentual 3 3 2 4" xfId="6595"/>
    <cellStyle name="Porcentual 3 3 3" xfId="2138"/>
    <cellStyle name="Porcentual 3 3 4" xfId="3762"/>
    <cellStyle name="Porcentual 3 3 5" xfId="6594"/>
    <cellStyle name="Porcentual 3 4" xfId="920"/>
    <cellStyle name="Porcentual 3 4 2" xfId="2544"/>
    <cellStyle name="Porcentual 3 4 3" xfId="4168"/>
    <cellStyle name="Porcentual 3 4 4" xfId="6596"/>
    <cellStyle name="Porcentual 3 5" xfId="1732"/>
    <cellStyle name="Porcentual 3 6" xfId="3356"/>
    <cellStyle name="Porcentual 3 7" xfId="6589"/>
    <cellStyle name="Porcentual 3 8" xfId="6767"/>
    <cellStyle name="Punto0" xfId="70"/>
    <cellStyle name="Punto0 2" xfId="71"/>
    <cellStyle name="Salida" xfId="88" builtinId="21" customBuiltin="1"/>
    <cellStyle name="Texto de advertencia" xfId="92" builtinId="11" customBuiltin="1"/>
    <cellStyle name="Texto explicativo" xfId="93" builtinId="53" customBuiltin="1"/>
    <cellStyle name="Título" xfId="79" builtinId="15" customBuiltin="1"/>
    <cellStyle name="Título 1" xfId="80" builtinId="16" customBuiltin="1"/>
    <cellStyle name="Título 2" xfId="81" builtinId="17" customBuiltin="1"/>
    <cellStyle name="Título 3" xfId="82" builtinId="18" customBuiltin="1"/>
    <cellStyle name="Total" xfId="94" builtinId="25" customBuiltin="1"/>
    <cellStyle name="Total 2" xfId="72"/>
  </cellStyles>
  <dxfs count="0"/>
  <tableStyles count="0" defaultTableStyle="TableStyleMedium2" defaultPivotStyle="PivotStyleLight16"/>
  <colors>
    <mruColors>
      <color rgb="FF2F39F9"/>
      <color rgb="FF25C6FF"/>
      <color rgb="FF00BC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8727168"/>
        <c:axId val="328794496"/>
        <c:axId val="0"/>
      </c:bar3DChart>
      <c:catAx>
        <c:axId val="3287271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8794496"/>
        <c:crosses val="autoZero"/>
        <c:auto val="1"/>
        <c:lblAlgn val="ctr"/>
        <c:lblOffset val="100"/>
        <c:tickLblSkip val="1"/>
        <c:tickMarkSkip val="1"/>
        <c:noMultiLvlLbl val="0"/>
      </c:catAx>
      <c:valAx>
        <c:axId val="32879449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87271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9078272"/>
        <c:axId val="329079808"/>
        <c:axId val="0"/>
      </c:bar3DChart>
      <c:catAx>
        <c:axId val="3290782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9079808"/>
        <c:crosses val="autoZero"/>
        <c:auto val="1"/>
        <c:lblAlgn val="ctr"/>
        <c:lblOffset val="100"/>
        <c:tickLblSkip val="1"/>
        <c:tickMarkSkip val="1"/>
        <c:noMultiLvlLbl val="0"/>
      </c:catAx>
      <c:valAx>
        <c:axId val="3290798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90782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9280896"/>
        <c:axId val="329290880"/>
        <c:axId val="0"/>
      </c:bar3DChart>
      <c:catAx>
        <c:axId val="3292808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9290880"/>
        <c:crosses val="autoZero"/>
        <c:auto val="1"/>
        <c:lblAlgn val="ctr"/>
        <c:lblOffset val="100"/>
        <c:tickLblSkip val="1"/>
        <c:tickMarkSkip val="1"/>
        <c:noMultiLvlLbl val="0"/>
      </c:catAx>
      <c:valAx>
        <c:axId val="329290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92808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9500160"/>
        <c:axId val="329501696"/>
        <c:axId val="0"/>
      </c:bar3DChart>
      <c:catAx>
        <c:axId val="3295001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9501696"/>
        <c:crosses val="autoZero"/>
        <c:auto val="1"/>
        <c:lblAlgn val="ctr"/>
        <c:lblOffset val="100"/>
        <c:tickLblSkip val="1"/>
        <c:tickMarkSkip val="1"/>
        <c:noMultiLvlLbl val="0"/>
      </c:catAx>
      <c:valAx>
        <c:axId val="32950169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95001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9638272"/>
        <c:axId val="329639808"/>
        <c:axId val="0"/>
      </c:bar3DChart>
      <c:catAx>
        <c:axId val="3296382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9639808"/>
        <c:crosses val="autoZero"/>
        <c:auto val="1"/>
        <c:lblAlgn val="ctr"/>
        <c:lblOffset val="100"/>
        <c:tickLblSkip val="1"/>
        <c:tickMarkSkip val="1"/>
        <c:noMultiLvlLbl val="0"/>
      </c:catAx>
      <c:valAx>
        <c:axId val="3296398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96382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7722496"/>
        <c:axId val="327724032"/>
        <c:axId val="0"/>
      </c:bar3DChart>
      <c:catAx>
        <c:axId val="3277224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7724032"/>
        <c:crosses val="autoZero"/>
        <c:auto val="1"/>
        <c:lblAlgn val="ctr"/>
        <c:lblOffset val="100"/>
        <c:tickLblSkip val="1"/>
        <c:tickMarkSkip val="1"/>
        <c:noMultiLvlLbl val="0"/>
      </c:catAx>
      <c:valAx>
        <c:axId val="3277240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77224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0647808"/>
        <c:axId val="330649600"/>
        <c:axId val="0"/>
      </c:bar3DChart>
      <c:catAx>
        <c:axId val="3306478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0649600"/>
        <c:crosses val="autoZero"/>
        <c:auto val="1"/>
        <c:lblAlgn val="ctr"/>
        <c:lblOffset val="100"/>
        <c:tickLblSkip val="1"/>
        <c:tickMarkSkip val="1"/>
        <c:noMultiLvlLbl val="0"/>
      </c:catAx>
      <c:valAx>
        <c:axId val="3306496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06478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0748288"/>
        <c:axId val="330749824"/>
        <c:axId val="0"/>
      </c:bar3DChart>
      <c:catAx>
        <c:axId val="330748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0749824"/>
        <c:crosses val="autoZero"/>
        <c:auto val="1"/>
        <c:lblAlgn val="ctr"/>
        <c:lblOffset val="100"/>
        <c:tickLblSkip val="1"/>
        <c:tickMarkSkip val="1"/>
        <c:noMultiLvlLbl val="0"/>
      </c:catAx>
      <c:valAx>
        <c:axId val="3307498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0748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0886144"/>
        <c:axId val="330887936"/>
        <c:axId val="0"/>
      </c:bar3DChart>
      <c:catAx>
        <c:axId val="3308861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0887936"/>
        <c:crosses val="autoZero"/>
        <c:auto val="1"/>
        <c:lblAlgn val="ctr"/>
        <c:lblOffset val="100"/>
        <c:tickLblSkip val="1"/>
        <c:tickMarkSkip val="1"/>
        <c:noMultiLvlLbl val="0"/>
      </c:catAx>
      <c:valAx>
        <c:axId val="3308879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08861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0978432"/>
        <c:axId val="330979968"/>
        <c:axId val="0"/>
      </c:bar3DChart>
      <c:catAx>
        <c:axId val="3309784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0979968"/>
        <c:crosses val="autoZero"/>
        <c:auto val="1"/>
        <c:lblAlgn val="ctr"/>
        <c:lblOffset val="100"/>
        <c:tickLblSkip val="1"/>
        <c:tickMarkSkip val="1"/>
        <c:noMultiLvlLbl val="0"/>
      </c:catAx>
      <c:valAx>
        <c:axId val="3309799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09784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2110848"/>
        <c:axId val="332124928"/>
        <c:axId val="0"/>
      </c:bar3DChart>
      <c:catAx>
        <c:axId val="3321108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2124928"/>
        <c:crosses val="autoZero"/>
        <c:auto val="1"/>
        <c:lblAlgn val="ctr"/>
        <c:lblOffset val="100"/>
        <c:tickLblSkip val="1"/>
        <c:tickMarkSkip val="1"/>
        <c:noMultiLvlLbl val="0"/>
      </c:catAx>
      <c:valAx>
        <c:axId val="33212492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211084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32195712"/>
        <c:axId val="332197248"/>
        <c:axId val="0"/>
      </c:bar3DChart>
      <c:catAx>
        <c:axId val="3321957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32197248"/>
        <c:crosses val="autoZero"/>
        <c:auto val="1"/>
        <c:lblAlgn val="ctr"/>
        <c:lblOffset val="100"/>
        <c:tickLblSkip val="1"/>
        <c:tickMarkSkip val="1"/>
        <c:noMultiLvlLbl val="0"/>
      </c:catAx>
      <c:valAx>
        <c:axId val="3321972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321957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dLbls>
          <c:showLegendKey val="0"/>
          <c:showVal val="0"/>
          <c:showCatName val="0"/>
          <c:showSerName val="0"/>
          <c:showPercent val="0"/>
          <c:showBubbleSize val="0"/>
        </c:dLbls>
        <c:marker val="1"/>
        <c:smooth val="0"/>
        <c:axId val="266286976"/>
        <c:axId val="266288512"/>
      </c:lineChart>
      <c:catAx>
        <c:axId val="266286976"/>
        <c:scaling>
          <c:orientation val="minMax"/>
        </c:scaling>
        <c:delete val="0"/>
        <c:axPos val="b"/>
        <c:majorTickMark val="out"/>
        <c:minorTickMark val="none"/>
        <c:tickLblPos val="nextTo"/>
        <c:crossAx val="266288512"/>
        <c:crosses val="autoZero"/>
        <c:auto val="1"/>
        <c:lblAlgn val="ctr"/>
        <c:lblOffset val="100"/>
        <c:noMultiLvlLbl val="0"/>
      </c:catAx>
      <c:valAx>
        <c:axId val="266288512"/>
        <c:scaling>
          <c:orientation val="minMax"/>
          <c:min val="1.5000000000000025E-2"/>
        </c:scaling>
        <c:delete val="0"/>
        <c:axPos val="l"/>
        <c:majorGridlines/>
        <c:numFmt formatCode="General" sourceLinked="1"/>
        <c:majorTickMark val="out"/>
        <c:minorTickMark val="none"/>
        <c:tickLblPos val="nextTo"/>
        <c:crossAx val="266286976"/>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8203648"/>
        <c:axId val="328205440"/>
        <c:axId val="0"/>
      </c:bar3DChart>
      <c:catAx>
        <c:axId val="3282036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8205440"/>
        <c:crosses val="autoZero"/>
        <c:auto val="1"/>
        <c:lblAlgn val="ctr"/>
        <c:lblOffset val="100"/>
        <c:tickLblSkip val="1"/>
        <c:tickMarkSkip val="1"/>
        <c:noMultiLvlLbl val="0"/>
      </c:catAx>
      <c:valAx>
        <c:axId val="3282054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820364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8280320"/>
        <c:axId val="328286208"/>
        <c:axId val="0"/>
      </c:bar3DChart>
      <c:catAx>
        <c:axId val="3282803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8286208"/>
        <c:crosses val="autoZero"/>
        <c:auto val="1"/>
        <c:lblAlgn val="ctr"/>
        <c:lblOffset val="100"/>
        <c:tickLblSkip val="1"/>
        <c:tickMarkSkip val="1"/>
        <c:noMultiLvlLbl val="0"/>
      </c:catAx>
      <c:valAx>
        <c:axId val="3282862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82803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328635136"/>
        <c:axId val="328636672"/>
        <c:axId val="0"/>
      </c:bar3DChart>
      <c:catAx>
        <c:axId val="3286351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328636672"/>
        <c:crosses val="autoZero"/>
        <c:auto val="1"/>
        <c:lblAlgn val="ctr"/>
        <c:lblOffset val="100"/>
        <c:tickLblSkip val="1"/>
        <c:tickMarkSkip val="1"/>
        <c:noMultiLvlLbl val="0"/>
      </c:catAx>
      <c:valAx>
        <c:axId val="3286366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3286351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7.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13.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gif"/><Relationship Id="rId4"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6.emf"/><Relationship Id="rId1" Type="http://schemas.openxmlformats.org/officeDocument/2006/relationships/image" Target="../media/image2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7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4.gif"/><Relationship Id="rId1" Type="http://schemas.openxmlformats.org/officeDocument/2006/relationships/chart" Target="../charts/chart31.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889000</xdr:colOff>
      <xdr:row>0</xdr:row>
      <xdr:rowOff>254001</xdr:rowOff>
    </xdr:from>
    <xdr:to>
      <xdr:col>6</xdr:col>
      <xdr:colOff>491067</xdr:colOff>
      <xdr:row>32</xdr:row>
      <xdr:rowOff>12849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0" y="254001"/>
          <a:ext cx="4917017" cy="62644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446532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134588</xdr:rowOff>
    </xdr:to>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191738</xdr:rowOff>
    </xdr:to>
    <xdr:pic>
      <xdr:nvPicPr>
        <xdr:cNvPr id="2" name="1 Imagen">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3</xdr:row>
      <xdr:rowOff>246935</xdr:rowOff>
    </xdr:to>
    <xdr:pic>
      <xdr:nvPicPr>
        <xdr:cNvPr id="2" name="1 Imagen">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3354</xdr:rowOff>
    </xdr:to>
    <xdr:pic>
      <xdr:nvPicPr>
        <xdr:cNvPr id="2" name="1 Imagen">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oneCellAnchor>
    <xdr:from>
      <xdr:col>0</xdr:col>
      <xdr:colOff>0</xdr:colOff>
      <xdr:row>0</xdr:row>
      <xdr:rowOff>0</xdr:rowOff>
    </xdr:from>
    <xdr:ext cx="1343025" cy="1323975"/>
    <xdr:pic>
      <xdr:nvPicPr>
        <xdr:cNvPr id="2" name="1 Imagen">
          <a:extLst>
            <a:ext uri="{FF2B5EF4-FFF2-40B4-BE49-F238E27FC236}">
              <a16:creationId xmlns:a16="http://schemas.microsoft.com/office/drawing/2014/main" xmlns="" id="{287361E4-4BCC-4E67-9999-D984D655BA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106013</xdr:rowOff>
    </xdr:to>
    <xdr:pic>
      <xdr:nvPicPr>
        <xdr:cNvPr id="2" name="1 Imagen">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48863</xdr:rowOff>
    </xdr:to>
    <xdr:pic>
      <xdr:nvPicPr>
        <xdr:cNvPr id="2" name="1 Imagen">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10763</xdr:rowOff>
    </xdr:to>
    <xdr:pic>
      <xdr:nvPicPr>
        <xdr:cNvPr id="2" name="1 Imagen">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6</xdr:row>
      <xdr:rowOff>48863</xdr:rowOff>
    </xdr:to>
    <xdr:pic>
      <xdr:nvPicPr>
        <xdr:cNvPr id="3" name="1 Imagen">
          <a:extLst>
            <a:ext uri="{FF2B5EF4-FFF2-40B4-BE49-F238E27FC236}">
              <a16:creationId xmlns:a16="http://schemas.microsoft.com/office/drawing/2014/main" xmlns="" id="{9A51FA73-0B57-4CB3-B222-F084BB567E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384355</xdr:rowOff>
    </xdr:to>
    <xdr:pic>
      <xdr:nvPicPr>
        <xdr:cNvPr id="2" name="1 Imagen">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4</xdr:row>
      <xdr:rowOff>424572</xdr:rowOff>
    </xdr:to>
    <xdr:pic>
      <xdr:nvPicPr>
        <xdr:cNvPr id="3" name="1 Imagen">
          <a:extLst>
            <a:ext uri="{FF2B5EF4-FFF2-40B4-BE49-F238E27FC236}">
              <a16:creationId xmlns:a16="http://schemas.microsoft.com/office/drawing/2014/main" xmlns="" id="{9A51FA73-0B57-4CB3-B222-F084BB567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84582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2</xdr:row>
      <xdr:rowOff>256460</xdr:rowOff>
    </xdr:to>
    <xdr:pic>
      <xdr:nvPicPr>
        <xdr:cNvPr id="2" name="1 Imagen">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370332</xdr:rowOff>
    </xdr:to>
    <xdr:pic>
      <xdr:nvPicPr>
        <xdr:cNvPr id="2" name="1 Imagen">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1371600</xdr:colOff>
      <xdr:row>6</xdr:row>
      <xdr:rowOff>161925</xdr:rowOff>
    </xdr:to>
    <xdr:pic>
      <xdr:nvPicPr>
        <xdr:cNvPr id="2" name="1 Imagen">
          <a:extLst>
            <a:ext uri="{FF2B5EF4-FFF2-40B4-BE49-F238E27FC236}">
              <a16:creationId xmlns:a16="http://schemas.microsoft.com/office/drawing/2014/main" xmlns="" id="{44971EA0-04ED-4071-ABD1-58C20BF45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525113</xdr:rowOff>
    </xdr:to>
    <xdr:pic>
      <xdr:nvPicPr>
        <xdr:cNvPr id="2" name="1 Imagen">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522732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1238</xdr:rowOff>
    </xdr:to>
    <xdr:pic>
      <xdr:nvPicPr>
        <xdr:cNvPr id="2" name="1 Imagen">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473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144113</xdr:rowOff>
    </xdr:to>
    <xdr:pic>
      <xdr:nvPicPr>
        <xdr:cNvPr id="2" name="1 Imagen">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7</xdr:row>
      <xdr:rowOff>60769</xdr:rowOff>
    </xdr:to>
    <xdr:pic>
      <xdr:nvPicPr>
        <xdr:cNvPr id="2" name="1 Imagen">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08544"/>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179832</xdr:rowOff>
    </xdr:to>
    <xdr:pic>
      <xdr:nvPicPr>
        <xdr:cNvPr id="2" name="1 Imagen">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235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36957</xdr:rowOff>
    </xdr:to>
    <xdr:pic>
      <xdr:nvPicPr>
        <xdr:cNvPr id="2" name="1 Imagen">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160782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456057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7350"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494157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427482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1494854</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4854"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1505059</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5059" cy="1322832"/>
        </a:xfrm>
        <a:prstGeom prst="rect">
          <a:avLst/>
        </a:prstGeom>
      </xdr:spPr>
    </xdr:pic>
    <xdr:clientData/>
  </xdr:twoCellAnchor>
  <xdr:twoCellAnchor editAs="oneCell">
    <xdr:from>
      <xdr:col>0</xdr:col>
      <xdr:colOff>1</xdr:colOff>
      <xdr:row>0</xdr:row>
      <xdr:rowOff>0</xdr:rowOff>
    </xdr:from>
    <xdr:to>
      <xdr:col>0</xdr:col>
      <xdr:colOff>1492251</xdr:colOff>
      <xdr:row>2</xdr:row>
      <xdr:rowOff>484632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492250" cy="13312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1504908</xdr:colOff>
      <xdr:row>3</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08" cy="1322832"/>
        </a:xfrm>
        <a:prstGeom prst="rect">
          <a:avLst/>
        </a:prstGeom>
      </xdr:spPr>
    </xdr:pic>
    <xdr:clientData/>
  </xdr:twoCellAnchor>
  <xdr:twoCellAnchor editAs="oneCell">
    <xdr:from>
      <xdr:col>0</xdr:col>
      <xdr:colOff>0</xdr:colOff>
      <xdr:row>0</xdr:row>
      <xdr:rowOff>0</xdr:rowOff>
    </xdr:from>
    <xdr:to>
      <xdr:col>1</xdr:col>
      <xdr:colOff>84667</xdr:colOff>
      <xdr:row>2</xdr:row>
      <xdr:rowOff>513207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1000" cy="1317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651891</xdr:colOff>
      <xdr:row>3</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1396071</xdr:colOff>
      <xdr:row>2</xdr:row>
      <xdr:rowOff>502920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6071" cy="13030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1637090</xdr:colOff>
      <xdr:row>4</xdr:row>
      <xdr:rowOff>190500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7090" cy="12911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1555750</xdr:colOff>
      <xdr:row>4</xdr:row>
      <xdr:rowOff>158749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2594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1409700</xdr:colOff>
      <xdr:row>2</xdr:row>
      <xdr:rowOff>321737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09700" cy="12075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1499616</xdr:colOff>
      <xdr:row>3</xdr:row>
      <xdr:rowOff>27432</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5</xdr:row>
      <xdr:rowOff>75057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1499616</xdr:colOff>
      <xdr:row>3</xdr:row>
      <xdr:rowOff>94107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1513417</xdr:colOff>
      <xdr:row>2</xdr:row>
      <xdr:rowOff>560916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3417" cy="140758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90932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96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823341</xdr:colOff>
      <xdr:row>2</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3341" cy="1008507"/>
        </a:xfrm>
        <a:prstGeom prst="rect">
          <a:avLst/>
        </a:prstGeom>
      </xdr:spPr>
    </xdr:pic>
    <xdr:clientData/>
  </xdr:twoCellAnchor>
  <xdr:twoCellAnchor editAs="oneCell">
    <xdr:from>
      <xdr:col>0</xdr:col>
      <xdr:colOff>0</xdr:colOff>
      <xdr:row>0</xdr:row>
      <xdr:rowOff>0</xdr:rowOff>
    </xdr:from>
    <xdr:to>
      <xdr:col>0</xdr:col>
      <xdr:colOff>1499616</xdr:colOff>
      <xdr:row>3</xdr:row>
      <xdr:rowOff>80349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185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2</xdr:row>
      <xdr:rowOff>423334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28750" cy="132291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63500</xdr:colOff>
      <xdr:row>4</xdr:row>
      <xdr:rowOff>137584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4499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3</xdr:row>
      <xdr:rowOff>37385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36957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1534582</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4582" cy="133129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551307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1439333</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9333" cy="13270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1509141</xdr:colOff>
      <xdr:row>3</xdr:row>
      <xdr:rowOff>154432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1509141</xdr:colOff>
      <xdr:row>4</xdr:row>
      <xdr:rowOff>156548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198882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4191</xdr:colOff>
      <xdr:row>2</xdr:row>
      <xdr:rowOff>49657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4</xdr:row>
      <xdr:rowOff>127974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187240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124798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21167</xdr:colOff>
      <xdr:row>0</xdr:row>
      <xdr:rowOff>21166</xdr:rowOff>
    </xdr:from>
    <xdr:to>
      <xdr:col>1</xdr:col>
      <xdr:colOff>25358</xdr:colOff>
      <xdr:row>4</xdr:row>
      <xdr:rowOff>57065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21166"/>
          <a:ext cx="1496441" cy="13270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6001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9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1666875</xdr:colOff>
      <xdr:row>2</xdr:row>
      <xdr:rowOff>23812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6875" cy="13930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202057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256032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4</xdr:row>
      <xdr:rowOff>94535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4143375"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4143375"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5257800"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6372225" y="14011275"/>
          <a:ext cx="85725" cy="85725"/>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7486650" y="14011275"/>
          <a:ext cx="85725" cy="85725"/>
        </a:xfrm>
        <a:prstGeom prst="rect">
          <a:avLst/>
        </a:prstGeom>
      </xdr:spPr>
    </xdr:sp>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860107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9715500"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10572750"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1315700"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2106275"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2849225"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3592175" y="14011275"/>
          <a:ext cx="85725" cy="85725"/>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40017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7222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0"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0"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5700"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06275"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140112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40112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606742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6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299085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03" name="20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6143625" y="9772650"/>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6143625" y="9772650"/>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3876675" y="9772650"/>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73" name="172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7366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1496608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twoCellAnchor editAs="oneCell">
    <xdr:from>
      <xdr:col>0</xdr:col>
      <xdr:colOff>0</xdr:colOff>
      <xdr:row>0</xdr:row>
      <xdr:rowOff>0</xdr:rowOff>
    </xdr:from>
    <xdr:to>
      <xdr:col>0</xdr:col>
      <xdr:colOff>1496608</xdr:colOff>
      <xdr:row>2</xdr:row>
      <xdr:rowOff>470595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0</xdr:colOff>
      <xdr:row>30</xdr:row>
      <xdr:rowOff>0</xdr:rowOff>
    </xdr:from>
    <xdr:to>
      <xdr:col>10</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232791</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141732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xdr:col>
      <xdr:colOff>58240</xdr:colOff>
      <xdr:row>5</xdr:row>
      <xdr:rowOff>150814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496515" cy="133191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1501733</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151257</xdr:rowOff>
    </xdr:to>
    <xdr:pic>
      <xdr:nvPicPr>
        <xdr:cNvPr id="2" name="1 Imagen">
          <a:extLst>
            <a:ext uri="{FF2B5EF4-FFF2-40B4-BE49-F238E27FC236}">
              <a16:creationId xmlns:a16="http://schemas.microsoft.com/office/drawing/2014/main" xmlns="" id="{87996C16-EF94-42E1-8FBC-7341822B8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609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5</xdr:row>
      <xdr:rowOff>141732</xdr:rowOff>
    </xdr:to>
    <xdr:pic>
      <xdr:nvPicPr>
        <xdr:cNvPr id="2" name="1 Imagen">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twoCellAnchor editAs="oneCell">
    <xdr:from>
      <xdr:col>0</xdr:col>
      <xdr:colOff>0</xdr:colOff>
      <xdr:row>0</xdr:row>
      <xdr:rowOff>66675</xdr:rowOff>
    </xdr:from>
    <xdr:to>
      <xdr:col>0</xdr:col>
      <xdr:colOff>1499616</xdr:colOff>
      <xdr:row>5</xdr:row>
      <xdr:rowOff>179832</xdr:rowOff>
    </xdr:to>
    <xdr:pic>
      <xdr:nvPicPr>
        <xdr:cNvPr id="3" name="1 Imagen">
          <a:extLst>
            <a:ext uri="{FF2B5EF4-FFF2-40B4-BE49-F238E27FC236}">
              <a16:creationId xmlns:a16="http://schemas.microsoft.com/office/drawing/2014/main" xmlns="" id="{87996C16-EF94-42E1-8FBC-7341822B8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609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7</xdr:row>
      <xdr:rowOff>103632</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twoCellAnchor editAs="oneCell">
    <xdr:from>
      <xdr:col>0</xdr:col>
      <xdr:colOff>0</xdr:colOff>
      <xdr:row>0</xdr:row>
      <xdr:rowOff>95250</xdr:rowOff>
    </xdr:from>
    <xdr:to>
      <xdr:col>0</xdr:col>
      <xdr:colOff>1581150</xdr:colOff>
      <xdr:row>7</xdr:row>
      <xdr:rowOff>141732</xdr:rowOff>
    </xdr:to>
    <xdr:pic>
      <xdr:nvPicPr>
        <xdr:cNvPr id="3" name="1 Imagen">
          <a:extLst>
            <a:ext uri="{FF2B5EF4-FFF2-40B4-BE49-F238E27FC236}">
              <a16:creationId xmlns:a16="http://schemas.microsoft.com/office/drawing/2014/main" xmlns="" id="{BAA20B6F-9509-4459-9328-DDECF71B2E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581150" cy="13609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46482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6</xdr:row>
      <xdr:rowOff>160782</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847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113157</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1500187</xdr:colOff>
      <xdr:row>6</xdr:row>
      <xdr:rowOff>127000</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0187" cy="13335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6</xdr:row>
      <xdr:rowOff>161925</xdr:rowOff>
    </xdr:to>
    <xdr:pic>
      <xdr:nvPicPr>
        <xdr:cNvPr id="2" name="1 Imagen">
          <a:extLst>
            <a:ext uri="{FF2B5EF4-FFF2-40B4-BE49-F238E27FC236}">
              <a16:creationId xmlns:a16="http://schemas.microsoft.com/office/drawing/2014/main" xmlns="" id="{2E986E81-C03A-4B16-8E95-F379BA36A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76200</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763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457200</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573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0</xdr:col>
      <xdr:colOff>1517810</xdr:colOff>
      <xdr:row>5</xdr:row>
      <xdr:rowOff>123110</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0"/>
          <a:ext cx="1498760" cy="131373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520727</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082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96488</xdr:rowOff>
    </xdr:to>
    <xdr:pic>
      <xdr:nvPicPr>
        <xdr:cNvPr id="2" name="1 Imagen">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5</xdr:row>
      <xdr:rowOff>39338</xdr:rowOff>
    </xdr:to>
    <xdr:pic>
      <xdr:nvPicPr>
        <xdr:cNvPr id="2" name="1 Imagen">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5.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5.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7.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8.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O27"/>
  <sheetViews>
    <sheetView showGridLines="0" tabSelected="1" zoomScale="90" zoomScaleNormal="90" workbookViewId="0">
      <selection activeCell="B2" sqref="B2"/>
    </sheetView>
  </sheetViews>
  <sheetFormatPr baseColWidth="10" defaultRowHeight="15" x14ac:dyDescent="0.25"/>
  <cols>
    <col min="1" max="1" width="22.5703125" customWidth="1"/>
  </cols>
  <sheetData>
    <row r="1" spans="12:15" ht="47.25" customHeight="1" x14ac:dyDescent="0.25"/>
    <row r="12" spans="12:15" x14ac:dyDescent="0.25">
      <c r="N12" s="1256"/>
    </row>
    <row r="13" spans="12:15" x14ac:dyDescent="0.25">
      <c r="L13" s="1256"/>
      <c r="M13" s="1256"/>
      <c r="N13" s="1256"/>
      <c r="O13" s="1256"/>
    </row>
    <row r="14" spans="12:15" x14ac:dyDescent="0.25">
      <c r="L14" s="1256"/>
      <c r="M14" s="1256"/>
      <c r="N14" s="1256"/>
      <c r="O14" s="1256"/>
    </row>
    <row r="15" spans="12:15" x14ac:dyDescent="0.25">
      <c r="L15" s="1256"/>
      <c r="M15" s="1256"/>
      <c r="N15" s="1256"/>
      <c r="O15" s="1256"/>
    </row>
    <row r="16" spans="12:15" x14ac:dyDescent="0.25">
      <c r="L16" s="1256"/>
      <c r="M16" s="1256"/>
      <c r="N16" s="1256"/>
      <c r="O16" s="1256"/>
    </row>
    <row r="17" spans="12:15" x14ac:dyDescent="0.25">
      <c r="L17" s="1256"/>
      <c r="M17" s="1256"/>
      <c r="N17" s="1256"/>
      <c r="O17" s="1256"/>
    </row>
    <row r="18" spans="12:15" x14ac:dyDescent="0.25">
      <c r="L18" s="1256"/>
      <c r="M18" s="1256"/>
      <c r="N18" s="1256"/>
      <c r="O18" s="1256"/>
    </row>
    <row r="19" spans="12:15" x14ac:dyDescent="0.25">
      <c r="L19" s="1256"/>
      <c r="M19" s="1256"/>
      <c r="N19" s="1256"/>
      <c r="O19" s="1256"/>
    </row>
    <row r="20" spans="12:15" x14ac:dyDescent="0.25">
      <c r="L20" s="1256"/>
      <c r="M20" s="1256"/>
      <c r="N20" s="1256"/>
      <c r="O20" s="1256"/>
    </row>
    <row r="21" spans="12:15" x14ac:dyDescent="0.25">
      <c r="L21" s="1256"/>
      <c r="M21" s="1256"/>
      <c r="N21" s="1256"/>
      <c r="O21" s="1256"/>
    </row>
    <row r="22" spans="12:15" x14ac:dyDescent="0.25">
      <c r="L22" s="1256"/>
      <c r="M22" s="1256"/>
      <c r="N22" s="1256"/>
      <c r="O22" s="1256"/>
    </row>
    <row r="23" spans="12:15" x14ac:dyDescent="0.25">
      <c r="M23" s="1256"/>
      <c r="N23" s="1256"/>
      <c r="O23" s="1256"/>
    </row>
    <row r="24" spans="12:15" x14ac:dyDescent="0.25">
      <c r="M24" s="1256"/>
      <c r="N24" s="1256"/>
      <c r="O24" s="1256"/>
    </row>
    <row r="25" spans="12:15" x14ac:dyDescent="0.25">
      <c r="M25" s="1256"/>
      <c r="N25" s="1256"/>
      <c r="O25" s="1256"/>
    </row>
    <row r="26" spans="12:15" x14ac:dyDescent="0.25">
      <c r="M26" s="1256"/>
      <c r="N26" s="1256"/>
      <c r="O26" s="1256"/>
    </row>
    <row r="27" spans="12:15" x14ac:dyDescent="0.25">
      <c r="M27" s="1256"/>
      <c r="N27" s="1256"/>
      <c r="O27" s="1256"/>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4"/>
  <sheetViews>
    <sheetView showGridLines="0" zoomScale="90" zoomScaleNormal="90" workbookViewId="0"/>
  </sheetViews>
  <sheetFormatPr baseColWidth="10" defaultColWidth="11.42578125" defaultRowHeight="12.75" x14ac:dyDescent="0.25"/>
  <cols>
    <col min="1" max="1" width="24.42578125" style="43" customWidth="1"/>
    <col min="2" max="2" width="30" style="43" customWidth="1"/>
    <col min="3" max="5" width="17.5703125" style="43" customWidth="1"/>
    <col min="6" max="6" width="15" style="43" customWidth="1"/>
    <col min="7" max="7" width="12.7109375" style="43" customWidth="1"/>
    <col min="8" max="31" width="11.42578125" style="43"/>
    <col min="32" max="33" width="11.7109375" style="43" bestFit="1" customWidth="1"/>
    <col min="34" max="34" width="12.28515625" style="43" bestFit="1" customWidth="1"/>
    <col min="35" max="35" width="11.7109375" style="43" bestFit="1" customWidth="1"/>
    <col min="36" max="16384" width="11.42578125" style="43"/>
  </cols>
  <sheetData>
    <row r="1" spans="2:8" ht="51" customHeight="1" x14ac:dyDescent="0.25"/>
    <row r="2" spans="2:8" ht="18" x14ac:dyDescent="0.25">
      <c r="B2" s="1646" t="s">
        <v>868</v>
      </c>
      <c r="C2" s="1656"/>
      <c r="D2" s="1656"/>
      <c r="E2" s="1656"/>
      <c r="F2" s="1656"/>
      <c r="G2" s="1656"/>
      <c r="H2" s="1656"/>
    </row>
    <row r="3" spans="2:8" ht="44.25" customHeight="1" x14ac:dyDescent="0.25">
      <c r="B3" s="1675" t="s">
        <v>869</v>
      </c>
      <c r="C3" s="1680"/>
      <c r="D3" s="1680"/>
      <c r="E3" s="1680"/>
      <c r="F3" s="1680"/>
      <c r="G3" s="1680"/>
      <c r="H3" s="1680"/>
    </row>
    <row r="4" spans="2:8" ht="16.5" thickBot="1" x14ac:dyDescent="0.3">
      <c r="B4" s="1675">
        <v>2016</v>
      </c>
      <c r="C4" s="1680"/>
      <c r="D4" s="1680"/>
      <c r="E4" s="1680"/>
      <c r="F4" s="1680"/>
      <c r="G4" s="1680"/>
      <c r="H4" s="1680"/>
    </row>
    <row r="5" spans="2:8" ht="15.75" x14ac:dyDescent="0.25">
      <c r="B5" s="418"/>
      <c r="C5" s="419"/>
      <c r="D5" s="419"/>
      <c r="E5" s="419"/>
      <c r="F5" s="419"/>
      <c r="G5" s="419"/>
      <c r="H5" s="419"/>
    </row>
    <row r="6" spans="2:8" ht="15.75" customHeight="1" x14ac:dyDescent="0.25">
      <c r="B6" s="1661" t="s">
        <v>58</v>
      </c>
      <c r="C6" s="1663" t="s">
        <v>23</v>
      </c>
      <c r="D6" s="1663"/>
      <c r="E6" s="1663"/>
      <c r="F6" s="1684" t="s">
        <v>870</v>
      </c>
      <c r="G6" s="1661" t="s">
        <v>871</v>
      </c>
      <c r="H6" s="1684" t="s">
        <v>27</v>
      </c>
    </row>
    <row r="7" spans="2:8" ht="31.5" customHeight="1" x14ac:dyDescent="0.25">
      <c r="B7" s="1662"/>
      <c r="C7" s="23" t="s">
        <v>24</v>
      </c>
      <c r="D7" s="23" t="s">
        <v>25</v>
      </c>
      <c r="E7" s="23" t="s">
        <v>26</v>
      </c>
      <c r="F7" s="1685"/>
      <c r="G7" s="1662"/>
      <c r="H7" s="1685"/>
    </row>
    <row r="8" spans="2:8" ht="18" customHeight="1" x14ac:dyDescent="0.25">
      <c r="B8" s="44" t="s">
        <v>59</v>
      </c>
      <c r="C8" s="45">
        <v>117639</v>
      </c>
      <c r="D8" s="45">
        <v>195246.16666666666</v>
      </c>
      <c r="E8" s="45">
        <v>35260.916666666664</v>
      </c>
      <c r="F8" s="734">
        <v>348146.08333333331</v>
      </c>
      <c r="G8" s="735">
        <v>518180.83333333331</v>
      </c>
      <c r="H8" s="736">
        <v>866326.91666666663</v>
      </c>
    </row>
    <row r="9" spans="2:8" ht="18" customHeight="1" x14ac:dyDescent="0.25">
      <c r="B9" s="44" t="s">
        <v>60</v>
      </c>
      <c r="C9" s="45">
        <v>196084</v>
      </c>
      <c r="D9" s="45">
        <v>237007.58333333334</v>
      </c>
      <c r="E9" s="45">
        <v>50866.333333333336</v>
      </c>
      <c r="F9" s="734">
        <v>483957.91666666669</v>
      </c>
      <c r="G9" s="45">
        <v>96010.583333333328</v>
      </c>
      <c r="H9" s="736">
        <v>579968.5</v>
      </c>
    </row>
    <row r="10" spans="2:8" ht="18" customHeight="1" x14ac:dyDescent="0.25">
      <c r="B10" s="44" t="s">
        <v>61</v>
      </c>
      <c r="C10" s="45">
        <v>415498</v>
      </c>
      <c r="D10" s="45">
        <v>350668.08333333331</v>
      </c>
      <c r="E10" s="45">
        <v>92212</v>
      </c>
      <c r="F10" s="734">
        <v>858378.08333333326</v>
      </c>
      <c r="G10" s="45">
        <v>49044.666666666672</v>
      </c>
      <c r="H10" s="736">
        <v>907422.74999999988</v>
      </c>
    </row>
    <row r="11" spans="2:8" ht="18" customHeight="1" x14ac:dyDescent="0.25">
      <c r="B11" s="44" t="s">
        <v>62</v>
      </c>
      <c r="C11" s="45">
        <v>604905</v>
      </c>
      <c r="D11" s="45">
        <v>427411.83333333331</v>
      </c>
      <c r="E11" s="45">
        <v>119146.75</v>
      </c>
      <c r="F11" s="734">
        <v>1151463.5833333333</v>
      </c>
      <c r="G11" s="45">
        <v>18170</v>
      </c>
      <c r="H11" s="736">
        <v>1169633.5833333333</v>
      </c>
    </row>
    <row r="12" spans="2:8" ht="18" customHeight="1" x14ac:dyDescent="0.25">
      <c r="B12" s="44" t="s">
        <v>63</v>
      </c>
      <c r="C12" s="45">
        <v>274018</v>
      </c>
      <c r="D12" s="45">
        <v>188072.91666666666</v>
      </c>
      <c r="E12" s="45">
        <v>67724.333333333328</v>
      </c>
      <c r="F12" s="734">
        <v>529815.25</v>
      </c>
      <c r="G12" s="45">
        <v>5597.583333333333</v>
      </c>
      <c r="H12" s="736">
        <v>535412.83333333337</v>
      </c>
    </row>
    <row r="13" spans="2:8" ht="18" customHeight="1" x14ac:dyDescent="0.25">
      <c r="B13" s="44" t="s">
        <v>64</v>
      </c>
      <c r="C13" s="45">
        <v>787678</v>
      </c>
      <c r="D13" s="45">
        <v>563770.75</v>
      </c>
      <c r="E13" s="45">
        <v>196006.58333333334</v>
      </c>
      <c r="F13" s="734">
        <v>1547455.3333333333</v>
      </c>
      <c r="G13" s="45">
        <v>84633.916666666672</v>
      </c>
      <c r="H13" s="736">
        <v>1632089.25</v>
      </c>
    </row>
    <row r="14" spans="2:8" ht="18" customHeight="1" x14ac:dyDescent="0.25">
      <c r="B14" s="44" t="s">
        <v>65</v>
      </c>
      <c r="C14" s="45">
        <v>7241.67</v>
      </c>
      <c r="D14" s="45">
        <v>17213.416666666668</v>
      </c>
      <c r="E14" s="45">
        <v>2674.5</v>
      </c>
      <c r="F14" s="734">
        <v>27129.58666666667</v>
      </c>
      <c r="G14" s="45">
        <v>18433</v>
      </c>
      <c r="H14" s="736">
        <v>45562.58666666667</v>
      </c>
    </row>
    <row r="15" spans="2:8" ht="18" customHeight="1" x14ac:dyDescent="0.25">
      <c r="B15" s="737" t="s">
        <v>27</v>
      </c>
      <c r="C15" s="738">
        <v>2403063.67</v>
      </c>
      <c r="D15" s="738">
        <v>1979390.75</v>
      </c>
      <c r="E15" s="738">
        <v>563891.41666666663</v>
      </c>
      <c r="F15" s="738">
        <v>4946345.8366666669</v>
      </c>
      <c r="G15" s="738">
        <v>790070.58333333326</v>
      </c>
      <c r="H15" s="738">
        <v>5736416.4199999999</v>
      </c>
    </row>
    <row r="16" spans="2:8" ht="23.25" customHeight="1" x14ac:dyDescent="0.25">
      <c r="B16" s="1643" t="s">
        <v>66</v>
      </c>
      <c r="C16" s="1643"/>
      <c r="D16" s="1643"/>
      <c r="E16" s="1643"/>
      <c r="F16" s="1643"/>
      <c r="G16" s="1643"/>
      <c r="H16" s="1643"/>
    </row>
    <row r="17" spans="2:8" ht="19.5" customHeight="1" x14ac:dyDescent="0.25">
      <c r="B17" s="1643" t="s">
        <v>91</v>
      </c>
      <c r="C17" s="1643"/>
      <c r="D17" s="1643"/>
      <c r="E17" s="1643"/>
      <c r="F17" s="1643"/>
      <c r="G17" s="1643"/>
      <c r="H17" s="1643"/>
    </row>
    <row r="18" spans="2:8" ht="15.75" customHeight="1" x14ac:dyDescent="0.25">
      <c r="B18" s="742"/>
      <c r="C18" s="633"/>
      <c r="D18" s="633"/>
      <c r="E18" s="633"/>
      <c r="F18" s="633"/>
      <c r="G18" s="633"/>
      <c r="H18" s="633"/>
    </row>
    <row r="19" spans="2:8" ht="33.75" customHeight="1" x14ac:dyDescent="0.25">
      <c r="B19" s="27"/>
      <c r="C19" s="46"/>
      <c r="D19" s="46"/>
      <c r="E19" s="46"/>
      <c r="F19" s="46"/>
      <c r="G19" s="46"/>
      <c r="H19" s="46"/>
    </row>
    <row r="20" spans="2:8" ht="39.75" customHeight="1" x14ac:dyDescent="0.25">
      <c r="B20" s="1646" t="s">
        <v>708</v>
      </c>
      <c r="C20" s="1656"/>
      <c r="D20" s="1656"/>
      <c r="E20" s="1656"/>
      <c r="F20" s="1656"/>
      <c r="G20" s="1656"/>
      <c r="H20" s="1656"/>
    </row>
    <row r="21" spans="2:8" ht="15.75" x14ac:dyDescent="0.25">
      <c r="B21" s="1675" t="s">
        <v>872</v>
      </c>
      <c r="C21" s="1680"/>
      <c r="D21" s="1680"/>
      <c r="E21" s="1680"/>
      <c r="F21" s="1680"/>
      <c r="G21" s="1680"/>
      <c r="H21" s="1680"/>
    </row>
    <row r="22" spans="2:8" ht="16.5" thickBot="1" x14ac:dyDescent="0.3">
      <c r="B22" s="1675">
        <v>2016</v>
      </c>
      <c r="C22" s="1680"/>
      <c r="D22" s="1680"/>
      <c r="E22" s="1680"/>
      <c r="F22" s="1680"/>
      <c r="G22" s="1680"/>
      <c r="H22" s="1680"/>
    </row>
    <row r="23" spans="2:8" ht="15.75" customHeight="1" x14ac:dyDescent="0.25">
      <c r="B23" s="418"/>
      <c r="C23" s="419"/>
      <c r="D23" s="419"/>
      <c r="E23" s="419"/>
      <c r="F23" s="419"/>
      <c r="G23" s="419"/>
      <c r="H23" s="419"/>
    </row>
    <row r="24" spans="2:8" ht="20.25" customHeight="1" x14ac:dyDescent="0.25">
      <c r="B24" s="1661" t="s">
        <v>58</v>
      </c>
      <c r="C24" s="1663" t="s">
        <v>23</v>
      </c>
      <c r="D24" s="1663"/>
      <c r="E24" s="1663"/>
      <c r="F24" s="1684" t="s">
        <v>870</v>
      </c>
      <c r="G24" s="1661" t="s">
        <v>871</v>
      </c>
      <c r="H24" s="1684" t="s">
        <v>27</v>
      </c>
    </row>
    <row r="25" spans="2:8" ht="18" customHeight="1" x14ac:dyDescent="0.25">
      <c r="B25" s="1662"/>
      <c r="C25" s="23" t="s">
        <v>24</v>
      </c>
      <c r="D25" s="23" t="s">
        <v>25</v>
      </c>
      <c r="E25" s="23" t="s">
        <v>26</v>
      </c>
      <c r="F25" s="1685"/>
      <c r="G25" s="1662"/>
      <c r="H25" s="1685"/>
    </row>
    <row r="26" spans="2:8" ht="18" customHeight="1" x14ac:dyDescent="0.25">
      <c r="B26" s="44" t="s">
        <v>59</v>
      </c>
      <c r="C26" s="33">
        <v>36560.666666666664</v>
      </c>
      <c r="D26" s="33">
        <v>71804.916666666672</v>
      </c>
      <c r="E26" s="33">
        <v>9407.25</v>
      </c>
      <c r="F26" s="739">
        <v>117772.83333333334</v>
      </c>
      <c r="G26" s="33">
        <v>352207.83333333331</v>
      </c>
      <c r="H26" s="557">
        <v>469980.66666666663</v>
      </c>
    </row>
    <row r="27" spans="2:8" ht="18" customHeight="1" x14ac:dyDescent="0.25">
      <c r="B27" s="44" t="s">
        <v>60</v>
      </c>
      <c r="C27" s="33">
        <v>12781.583333333334</v>
      </c>
      <c r="D27" s="33">
        <v>15601.416666666666</v>
      </c>
      <c r="E27" s="33">
        <v>3263.5</v>
      </c>
      <c r="F27" s="739">
        <v>31646.5</v>
      </c>
      <c r="G27" s="33">
        <v>6513.416666666667</v>
      </c>
      <c r="H27" s="557">
        <v>38159.916666666664</v>
      </c>
    </row>
    <row r="28" spans="2:8" ht="18" customHeight="1" x14ac:dyDescent="0.25">
      <c r="B28" s="44" t="s">
        <v>61</v>
      </c>
      <c r="C28" s="33">
        <v>8594</v>
      </c>
      <c r="D28" s="33">
        <v>7446.833333333333</v>
      </c>
      <c r="E28" s="33">
        <v>1888.8333333333333</v>
      </c>
      <c r="F28" s="739">
        <v>17929.666666666664</v>
      </c>
      <c r="G28" s="33">
        <v>870.08333333333337</v>
      </c>
      <c r="H28" s="557">
        <v>18799.749999999996</v>
      </c>
    </row>
    <row r="29" spans="2:8" ht="18" customHeight="1" x14ac:dyDescent="0.25">
      <c r="B29" s="44" t="s">
        <v>62</v>
      </c>
      <c r="C29" s="33">
        <v>2960</v>
      </c>
      <c r="D29" s="33">
        <v>2083.3333333333335</v>
      </c>
      <c r="E29" s="33">
        <v>572.41666666666663</v>
      </c>
      <c r="F29" s="739">
        <v>5615.7500000000009</v>
      </c>
      <c r="G29" s="33">
        <v>50.25</v>
      </c>
      <c r="H29" s="557">
        <v>5666.0000000000009</v>
      </c>
    </row>
    <row r="30" spans="2:8" ht="18" customHeight="1" x14ac:dyDescent="0.25">
      <c r="B30" s="44" t="s">
        <v>63</v>
      </c>
      <c r="C30" s="33">
        <v>392.25</v>
      </c>
      <c r="D30" s="33">
        <v>272</v>
      </c>
      <c r="E30" s="33">
        <v>95.083333333333329</v>
      </c>
      <c r="F30" s="739">
        <v>759.33333333333337</v>
      </c>
      <c r="G30" s="33">
        <v>8.8333333333333339</v>
      </c>
      <c r="H30" s="557">
        <v>768.16666666666674</v>
      </c>
    </row>
    <row r="31" spans="2:8" ht="18" customHeight="1" x14ac:dyDescent="0.25">
      <c r="B31" s="44" t="s">
        <v>64</v>
      </c>
      <c r="C31" s="33">
        <v>311.25</v>
      </c>
      <c r="D31" s="33">
        <v>219.5</v>
      </c>
      <c r="E31" s="33">
        <v>84.583333333333329</v>
      </c>
      <c r="F31" s="739">
        <v>615.33333333333337</v>
      </c>
      <c r="G31" s="33">
        <v>26.333333333333332</v>
      </c>
      <c r="H31" s="557">
        <v>641.66666666666674</v>
      </c>
    </row>
    <row r="32" spans="2:8" ht="11.25" customHeight="1" x14ac:dyDescent="0.25">
      <c r="B32" s="5" t="s">
        <v>27</v>
      </c>
      <c r="C32" s="34">
        <v>61599.75</v>
      </c>
      <c r="D32" s="34">
        <v>97428</v>
      </c>
      <c r="E32" s="34">
        <v>15311.666666666668</v>
      </c>
      <c r="F32" s="34">
        <v>174339.41666666669</v>
      </c>
      <c r="G32" s="34">
        <v>359676.74999999994</v>
      </c>
      <c r="H32" s="29">
        <v>534016.16666666651</v>
      </c>
    </row>
    <row r="33" spans="2:8" x14ac:dyDescent="0.2">
      <c r="B33" s="40" t="s">
        <v>67</v>
      </c>
      <c r="H33" s="1"/>
    </row>
    <row r="34" spans="2:8" x14ac:dyDescent="0.25">
      <c r="B34" s="1643" t="s">
        <v>91</v>
      </c>
      <c r="C34" s="1643"/>
      <c r="D34" s="1643"/>
      <c r="E34" s="1643"/>
      <c r="F34" s="1643"/>
      <c r="G34" s="1643"/>
      <c r="H34" s="1643"/>
    </row>
  </sheetData>
  <mergeCells count="19">
    <mergeCell ref="B2:H2"/>
    <mergeCell ref="B3:H3"/>
    <mergeCell ref="B4:H4"/>
    <mergeCell ref="B6:B7"/>
    <mergeCell ref="C6:E6"/>
    <mergeCell ref="F6:F7"/>
    <mergeCell ref="G6:G7"/>
    <mergeCell ref="H6:H7"/>
    <mergeCell ref="B34:H34"/>
    <mergeCell ref="B16:H16"/>
    <mergeCell ref="B17:H17"/>
    <mergeCell ref="B20:H20"/>
    <mergeCell ref="B21:H21"/>
    <mergeCell ref="B22:H22"/>
    <mergeCell ref="B24:B25"/>
    <mergeCell ref="C24:E24"/>
    <mergeCell ref="F24:F25"/>
    <mergeCell ref="G24:G25"/>
    <mergeCell ref="H24:H25"/>
  </mergeCell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M1578"/>
  <sheetViews>
    <sheetView showGridLines="0" zoomScale="90" zoomScaleNormal="90" workbookViewId="0"/>
  </sheetViews>
  <sheetFormatPr baseColWidth="10" defaultColWidth="10.28515625" defaultRowHeight="15" x14ac:dyDescent="0.2"/>
  <cols>
    <col min="1" max="1" width="23.5703125" style="1379" customWidth="1"/>
    <col min="2" max="2" width="16.85546875" style="1379" customWidth="1"/>
    <col min="3" max="3" width="18.85546875" style="1379" customWidth="1"/>
    <col min="4" max="4" width="17.5703125" style="1384" customWidth="1"/>
    <col min="5" max="5" width="3.140625" style="1379" customWidth="1"/>
    <col min="6" max="6" width="25.5703125" style="1418" bestFit="1" customWidth="1"/>
    <col min="7" max="7" width="27" style="1420" customWidth="1"/>
    <col min="8" max="8" width="10.28515625" style="1379" customWidth="1"/>
    <col min="9" max="9" width="3.85546875" style="1379" customWidth="1"/>
    <col min="10" max="10" width="5.85546875" style="1379" customWidth="1"/>
    <col min="11" max="11" width="10.85546875" style="1379" customWidth="1"/>
    <col min="12" max="12" width="6.85546875" style="1379" customWidth="1"/>
    <col min="13" max="16384" width="10.28515625" style="1379"/>
  </cols>
  <sheetData>
    <row r="4" spans="2:13" ht="18" x14ac:dyDescent="0.2">
      <c r="B4" s="1919" t="s">
        <v>1942</v>
      </c>
      <c r="C4" s="1919"/>
      <c r="D4" s="1919"/>
      <c r="E4" s="1919"/>
      <c r="F4" s="1919"/>
      <c r="G4" s="1919"/>
      <c r="H4" s="786" t="s">
        <v>1</v>
      </c>
    </row>
    <row r="5" spans="2:13" ht="15.75" x14ac:dyDescent="0.2">
      <c r="B5" s="1920" t="s">
        <v>1943</v>
      </c>
      <c r="C5" s="1920"/>
      <c r="D5" s="1920"/>
      <c r="E5" s="1920"/>
      <c r="F5" s="1920"/>
      <c r="G5" s="1920"/>
    </row>
    <row r="6" spans="2:13" x14ac:dyDescent="0.2">
      <c r="B6" s="1921" t="s">
        <v>1944</v>
      </c>
      <c r="C6" s="1921"/>
      <c r="D6" s="1921"/>
      <c r="E6" s="1921"/>
      <c r="F6" s="1921"/>
      <c r="G6" s="1921"/>
    </row>
    <row r="7" spans="2:13" ht="16.5" thickBot="1" x14ac:dyDescent="0.3">
      <c r="B7" s="1895" t="s">
        <v>1945</v>
      </c>
      <c r="C7" s="1895"/>
      <c r="D7" s="1895"/>
      <c r="E7" s="1895"/>
      <c r="F7" s="1895"/>
      <c r="G7" s="1895"/>
    </row>
    <row r="8" spans="2:13" x14ac:dyDescent="0.2">
      <c r="B8" s="1076"/>
      <c r="C8" s="1076"/>
      <c r="D8" s="1380"/>
      <c r="E8" s="1076"/>
      <c r="F8" s="1381"/>
      <c r="G8" s="1382"/>
    </row>
    <row r="9" spans="2:13" ht="47.25" customHeight="1" x14ac:dyDescent="0.2">
      <c r="B9" s="1383" t="s">
        <v>334</v>
      </c>
      <c r="C9" s="1383" t="s">
        <v>335</v>
      </c>
      <c r="D9" s="1383" t="s">
        <v>594</v>
      </c>
      <c r="E9" s="1278"/>
      <c r="F9" s="1278" t="s">
        <v>1946</v>
      </c>
      <c r="G9" s="1383" t="s">
        <v>1947</v>
      </c>
      <c r="H9" s="1384"/>
      <c r="I9" s="1384"/>
    </row>
    <row r="10" spans="2:13" ht="8.25" customHeight="1" x14ac:dyDescent="0.2">
      <c r="B10" s="1385"/>
      <c r="C10" s="1385"/>
      <c r="D10" s="1386"/>
      <c r="E10" s="1385"/>
      <c r="F10" s="1387"/>
      <c r="G10" s="1388"/>
      <c r="H10" s="1389"/>
    </row>
    <row r="11" spans="2:13" ht="12.95" customHeight="1" x14ac:dyDescent="0.25">
      <c r="B11" s="1390" t="s">
        <v>1948</v>
      </c>
      <c r="C11" s="1390" t="s">
        <v>1949</v>
      </c>
      <c r="D11" s="1391" t="s">
        <v>1950</v>
      </c>
      <c r="E11" s="1392" t="s">
        <v>288</v>
      </c>
      <c r="F11" s="1393" t="s">
        <v>1951</v>
      </c>
      <c r="G11" s="1394">
        <v>1100</v>
      </c>
      <c r="H11" s="1389"/>
    </row>
    <row r="12" spans="2:13" ht="12.95" customHeight="1" x14ac:dyDescent="0.25">
      <c r="B12" s="1395"/>
      <c r="C12" s="1395"/>
      <c r="D12" s="1391"/>
      <c r="E12" s="1392" t="s">
        <v>290</v>
      </c>
      <c r="F12" s="1393" t="s">
        <v>1952</v>
      </c>
      <c r="G12" s="1394">
        <v>800</v>
      </c>
      <c r="H12" s="1389"/>
      <c r="K12" s="1396"/>
      <c r="M12" s="1396"/>
    </row>
    <row r="13" spans="2:13" ht="12.95" customHeight="1" x14ac:dyDescent="0.2">
      <c r="B13" s="1397"/>
      <c r="C13" s="1397"/>
      <c r="D13" s="1398"/>
      <c r="E13" s="1399" t="s">
        <v>292</v>
      </c>
      <c r="F13" s="1399" t="s">
        <v>1953</v>
      </c>
      <c r="G13" s="1400">
        <v>552</v>
      </c>
      <c r="H13" s="1389"/>
      <c r="K13" s="1396"/>
      <c r="M13" s="1396"/>
    </row>
    <row r="14" spans="2:13" ht="9" customHeight="1" x14ac:dyDescent="0.25">
      <c r="B14" s="1395"/>
      <c r="C14" s="1395"/>
      <c r="D14" s="1391"/>
      <c r="E14" s="1392"/>
      <c r="F14" s="1393"/>
      <c r="G14" s="1394"/>
      <c r="H14" s="1389"/>
      <c r="K14" s="1396"/>
      <c r="M14" s="1396"/>
    </row>
    <row r="15" spans="2:13" ht="12.95" customHeight="1" x14ac:dyDescent="0.25">
      <c r="B15" s="1390" t="s">
        <v>1954</v>
      </c>
      <c r="C15" s="1390" t="s">
        <v>1955</v>
      </c>
      <c r="D15" s="1391" t="s">
        <v>1956</v>
      </c>
      <c r="E15" s="1392" t="s">
        <v>288</v>
      </c>
      <c r="F15" s="1393" t="s">
        <v>1957</v>
      </c>
      <c r="G15" s="1394">
        <v>1370</v>
      </c>
      <c r="H15" s="1389"/>
      <c r="K15" s="1396"/>
      <c r="M15" s="1396"/>
    </row>
    <row r="16" spans="2:13" ht="12.95" customHeight="1" x14ac:dyDescent="0.25">
      <c r="B16" s="1395"/>
      <c r="C16" s="1395"/>
      <c r="D16" s="1391"/>
      <c r="E16" s="1392" t="s">
        <v>290</v>
      </c>
      <c r="F16" s="1393" t="s">
        <v>1958</v>
      </c>
      <c r="G16" s="1394">
        <v>1000</v>
      </c>
      <c r="H16" s="1389"/>
      <c r="K16" s="1396"/>
      <c r="M16" s="1396"/>
    </row>
    <row r="17" spans="2:13" ht="12.95" customHeight="1" x14ac:dyDescent="0.2">
      <c r="B17" s="1397"/>
      <c r="C17" s="1397"/>
      <c r="D17" s="1398"/>
      <c r="E17" s="1399" t="s">
        <v>292</v>
      </c>
      <c r="F17" s="1399" t="s">
        <v>1959</v>
      </c>
      <c r="G17" s="1400">
        <v>552</v>
      </c>
      <c r="H17" s="1389"/>
      <c r="K17" s="1396"/>
      <c r="M17" s="1396"/>
    </row>
    <row r="18" spans="2:13" ht="6.75" customHeight="1" x14ac:dyDescent="0.25">
      <c r="B18" s="1395"/>
      <c r="C18" s="1395"/>
      <c r="D18" s="1391"/>
      <c r="E18" s="1392"/>
      <c r="F18" s="1393"/>
      <c r="G18" s="1394"/>
      <c r="H18" s="1389"/>
      <c r="K18" s="1396"/>
      <c r="M18" s="1396"/>
    </row>
    <row r="19" spans="2:13" ht="12.95" customHeight="1" x14ac:dyDescent="0.25">
      <c r="B19" s="1390" t="s">
        <v>1960</v>
      </c>
      <c r="C19" s="1390" t="s">
        <v>1961</v>
      </c>
      <c r="D19" s="1391" t="s">
        <v>1962</v>
      </c>
      <c r="E19" s="1392" t="s">
        <v>288</v>
      </c>
      <c r="F19" s="1393" t="s">
        <v>1963</v>
      </c>
      <c r="G19" s="1394">
        <v>1550</v>
      </c>
      <c r="H19" s="1389"/>
      <c r="K19" s="1396"/>
      <c r="M19" s="1396"/>
    </row>
    <row r="20" spans="2:13" ht="12.95" customHeight="1" x14ac:dyDescent="0.25">
      <c r="B20" s="1395"/>
      <c r="C20" s="1395"/>
      <c r="D20" s="1391"/>
      <c r="E20" s="1392" t="s">
        <v>290</v>
      </c>
      <c r="F20" s="1393" t="s">
        <v>1964</v>
      </c>
      <c r="G20" s="1394">
        <v>552</v>
      </c>
      <c r="H20" s="1389"/>
      <c r="K20" s="1396"/>
      <c r="M20" s="1396"/>
    </row>
    <row r="21" spans="2:13" ht="12.95" customHeight="1" x14ac:dyDescent="0.2">
      <c r="B21" s="1397"/>
      <c r="C21" s="1397"/>
      <c r="D21" s="1398"/>
      <c r="E21" s="1399" t="s">
        <v>292</v>
      </c>
      <c r="F21" s="1399" t="s">
        <v>1965</v>
      </c>
      <c r="G21" s="1400">
        <v>0</v>
      </c>
      <c r="H21" s="1389"/>
      <c r="K21" s="1396"/>
      <c r="M21" s="1396"/>
    </row>
    <row r="22" spans="2:13" ht="8.25" customHeight="1" x14ac:dyDescent="0.25">
      <c r="B22" s="1395"/>
      <c r="C22" s="1395"/>
      <c r="D22" s="1391"/>
      <c r="E22" s="1392"/>
      <c r="F22" s="1393"/>
      <c r="G22" s="1394"/>
      <c r="H22" s="1389"/>
    </row>
    <row r="23" spans="2:13" ht="12.95" customHeight="1" x14ac:dyDescent="0.25">
      <c r="B23" s="1390" t="s">
        <v>1966</v>
      </c>
      <c r="C23" s="1390" t="s">
        <v>1967</v>
      </c>
      <c r="D23" s="1391" t="s">
        <v>1968</v>
      </c>
      <c r="E23" s="1392" t="s">
        <v>288</v>
      </c>
      <c r="F23" s="1393" t="s">
        <v>1969</v>
      </c>
      <c r="G23" s="1394">
        <v>1800</v>
      </c>
      <c r="H23" s="1389"/>
    </row>
    <row r="24" spans="2:13" ht="12.95" customHeight="1" x14ac:dyDescent="0.25">
      <c r="B24" s="1395"/>
      <c r="C24" s="1395"/>
      <c r="D24" s="1391"/>
      <c r="E24" s="1392" t="s">
        <v>290</v>
      </c>
      <c r="F24" s="1393" t="s">
        <v>1970</v>
      </c>
      <c r="G24" s="1394">
        <v>640</v>
      </c>
      <c r="H24" s="1389"/>
    </row>
    <row r="25" spans="2:13" ht="12.95" customHeight="1" x14ac:dyDescent="0.2">
      <c r="B25" s="1397"/>
      <c r="C25" s="1397"/>
      <c r="D25" s="1398"/>
      <c r="E25" s="1399" t="s">
        <v>292</v>
      </c>
      <c r="F25" s="1399" t="s">
        <v>1965</v>
      </c>
      <c r="G25" s="1400">
        <v>0</v>
      </c>
      <c r="H25" s="1389"/>
      <c r="K25" s="1396"/>
      <c r="M25" s="1396"/>
    </row>
    <row r="26" spans="2:13" ht="7.5" customHeight="1" x14ac:dyDescent="0.25">
      <c r="B26" s="1395"/>
      <c r="C26" s="1395"/>
      <c r="D26" s="1391"/>
      <c r="E26" s="1392"/>
      <c r="F26" s="1393"/>
      <c r="G26" s="1394"/>
      <c r="H26" s="1389"/>
      <c r="K26" s="1396"/>
      <c r="M26" s="1396"/>
    </row>
    <row r="27" spans="2:13" ht="12.95" customHeight="1" x14ac:dyDescent="0.25">
      <c r="B27" s="1390" t="s">
        <v>1971</v>
      </c>
      <c r="C27" s="1390" t="s">
        <v>1972</v>
      </c>
      <c r="D27" s="1391" t="s">
        <v>1973</v>
      </c>
      <c r="E27" s="1392" t="s">
        <v>288</v>
      </c>
      <c r="F27" s="1393" t="s">
        <v>1974</v>
      </c>
      <c r="G27" s="1394">
        <v>2000</v>
      </c>
      <c r="H27" s="1389"/>
      <c r="K27" s="1396"/>
      <c r="M27" s="1396"/>
    </row>
    <row r="28" spans="2:13" ht="12.95" customHeight="1" x14ac:dyDescent="0.25">
      <c r="B28" s="1395"/>
      <c r="C28" s="1395"/>
      <c r="D28" s="1391"/>
      <c r="E28" s="1392" t="s">
        <v>290</v>
      </c>
      <c r="F28" s="1393" t="s">
        <v>1975</v>
      </c>
      <c r="G28" s="1394">
        <v>710</v>
      </c>
      <c r="H28" s="1389"/>
      <c r="K28" s="1396"/>
      <c r="M28" s="1396"/>
    </row>
    <row r="29" spans="2:13" ht="12.95" customHeight="1" x14ac:dyDescent="0.2">
      <c r="B29" s="1397"/>
      <c r="C29" s="1397"/>
      <c r="D29" s="1398"/>
      <c r="E29" s="1399" t="s">
        <v>292</v>
      </c>
      <c r="F29" s="1399" t="s">
        <v>1976</v>
      </c>
      <c r="G29" s="1400">
        <v>0</v>
      </c>
      <c r="H29" s="1389"/>
      <c r="K29" s="1396"/>
      <c r="M29" s="1396"/>
    </row>
    <row r="30" spans="2:13" ht="8.25" customHeight="1" x14ac:dyDescent="0.25">
      <c r="B30" s="1395"/>
      <c r="C30" s="1395"/>
      <c r="D30" s="1391"/>
      <c r="E30" s="1392"/>
      <c r="F30" s="1393"/>
      <c r="G30" s="1394"/>
      <c r="H30" s="1389"/>
      <c r="K30" s="1396"/>
      <c r="M30" s="1396"/>
    </row>
    <row r="31" spans="2:13" ht="12.95" customHeight="1" x14ac:dyDescent="0.25">
      <c r="B31" s="1390" t="s">
        <v>1977</v>
      </c>
      <c r="C31" s="1390" t="s">
        <v>1978</v>
      </c>
      <c r="D31" s="1391" t="s">
        <v>1979</v>
      </c>
      <c r="E31" s="1392" t="s">
        <v>288</v>
      </c>
      <c r="F31" s="1393" t="s">
        <v>1980</v>
      </c>
      <c r="G31" s="1394">
        <v>2240</v>
      </c>
      <c r="H31" s="1389"/>
      <c r="K31" s="1396"/>
      <c r="M31" s="1396"/>
    </row>
    <row r="32" spans="2:13" ht="12.95" customHeight="1" x14ac:dyDescent="0.25">
      <c r="B32" s="1395"/>
      <c r="C32" s="1395"/>
      <c r="D32" s="1391"/>
      <c r="E32" s="1392" t="s">
        <v>290</v>
      </c>
      <c r="F32" s="1393" t="s">
        <v>1981</v>
      </c>
      <c r="G32" s="1394">
        <v>790</v>
      </c>
      <c r="H32" s="1389"/>
      <c r="K32" s="1396"/>
      <c r="M32" s="1396"/>
    </row>
    <row r="33" spans="2:13" ht="12.95" customHeight="1" x14ac:dyDescent="0.2">
      <c r="B33" s="1397"/>
      <c r="C33" s="1397"/>
      <c r="D33" s="1398"/>
      <c r="E33" s="1399" t="s">
        <v>292</v>
      </c>
      <c r="F33" s="1399" t="s">
        <v>1982</v>
      </c>
      <c r="G33" s="1400">
        <v>0</v>
      </c>
      <c r="H33" s="1389"/>
      <c r="K33" s="1396"/>
      <c r="M33" s="1396"/>
    </row>
    <row r="34" spans="2:13" ht="8.25" customHeight="1" x14ac:dyDescent="0.25">
      <c r="B34" s="1395"/>
      <c r="C34" s="1390"/>
      <c r="D34" s="1391"/>
      <c r="E34" s="1392"/>
      <c r="F34" s="1393"/>
      <c r="G34" s="1394"/>
      <c r="H34" s="1389"/>
      <c r="K34" s="1396"/>
      <c r="M34" s="1396"/>
    </row>
    <row r="35" spans="2:13" ht="12.95" customHeight="1" x14ac:dyDescent="0.25">
      <c r="B35" s="1390" t="s">
        <v>1983</v>
      </c>
      <c r="C35" s="1390" t="s">
        <v>1984</v>
      </c>
      <c r="D35" s="1391" t="s">
        <v>1985</v>
      </c>
      <c r="E35" s="1392" t="s">
        <v>288</v>
      </c>
      <c r="F35" s="1393" t="s">
        <v>1986</v>
      </c>
      <c r="G35" s="1394">
        <v>2500</v>
      </c>
      <c r="H35" s="1389"/>
      <c r="K35" s="1396"/>
      <c r="M35" s="1396"/>
    </row>
    <row r="36" spans="2:13" ht="12.95" customHeight="1" x14ac:dyDescent="0.25">
      <c r="B36" s="1395"/>
      <c r="C36" s="1395"/>
      <c r="D36" s="1391"/>
      <c r="E36" s="1392" t="s">
        <v>290</v>
      </c>
      <c r="F36" s="1393" t="s">
        <v>1987</v>
      </c>
      <c r="G36" s="1394">
        <v>880</v>
      </c>
      <c r="H36" s="1389"/>
      <c r="K36" s="1396"/>
      <c r="M36" s="1396"/>
    </row>
    <row r="37" spans="2:13" ht="12.95" customHeight="1" x14ac:dyDescent="0.2">
      <c r="B37" s="1397"/>
      <c r="C37" s="1397"/>
      <c r="D37" s="1398"/>
      <c r="E37" s="1399" t="s">
        <v>292</v>
      </c>
      <c r="F37" s="1399" t="s">
        <v>1988</v>
      </c>
      <c r="G37" s="1400">
        <v>0</v>
      </c>
      <c r="H37" s="1389"/>
      <c r="K37" s="1396"/>
      <c r="M37" s="1396"/>
    </row>
    <row r="38" spans="2:13" ht="7.5" customHeight="1" x14ac:dyDescent="0.25">
      <c r="B38" s="1395"/>
      <c r="C38" s="1395"/>
      <c r="D38" s="1391"/>
      <c r="E38" s="1392"/>
      <c r="F38" s="1393"/>
      <c r="G38" s="1394"/>
      <c r="H38" s="1389"/>
      <c r="K38" s="1396"/>
      <c r="M38" s="1396"/>
    </row>
    <row r="39" spans="2:13" ht="12.95" customHeight="1" x14ac:dyDescent="0.25">
      <c r="B39" s="1390" t="s">
        <v>1989</v>
      </c>
      <c r="C39" s="1390" t="s">
        <v>1990</v>
      </c>
      <c r="D39" s="1391" t="s">
        <v>1991</v>
      </c>
      <c r="E39" s="1392" t="s">
        <v>288</v>
      </c>
      <c r="F39" s="1393" t="s">
        <v>1992</v>
      </c>
      <c r="G39" s="1394">
        <v>2800</v>
      </c>
      <c r="H39" s="1389"/>
      <c r="K39" s="1396"/>
      <c r="M39" s="1396"/>
    </row>
    <row r="40" spans="2:13" ht="12.95" customHeight="1" x14ac:dyDescent="0.25">
      <c r="B40" s="1395"/>
      <c r="C40" s="1395"/>
      <c r="D40" s="1391"/>
      <c r="E40" s="1392" t="s">
        <v>290</v>
      </c>
      <c r="F40" s="1393" t="s">
        <v>1993</v>
      </c>
      <c r="G40" s="1394">
        <v>2750</v>
      </c>
      <c r="H40" s="1389"/>
      <c r="K40" s="1396"/>
      <c r="M40" s="1396"/>
    </row>
    <row r="41" spans="2:13" ht="12.95" customHeight="1" x14ac:dyDescent="0.25">
      <c r="B41" s="1395"/>
      <c r="C41" s="1395"/>
      <c r="D41" s="1391"/>
      <c r="E41" s="1392" t="s">
        <v>292</v>
      </c>
      <c r="F41" s="1393" t="s">
        <v>1994</v>
      </c>
      <c r="G41" s="1394">
        <v>940</v>
      </c>
      <c r="H41" s="1389"/>
      <c r="K41" s="1396"/>
      <c r="M41" s="1396"/>
    </row>
    <row r="42" spans="2:13" ht="12.95" customHeight="1" x14ac:dyDescent="0.2">
      <c r="B42" s="1397"/>
      <c r="C42" s="1397"/>
      <c r="D42" s="1398"/>
      <c r="E42" s="1399" t="s">
        <v>294</v>
      </c>
      <c r="F42" s="1399" t="s">
        <v>1995</v>
      </c>
      <c r="G42" s="1400">
        <v>0</v>
      </c>
      <c r="H42" s="1389"/>
      <c r="K42" s="1396"/>
      <c r="M42" s="1396"/>
    </row>
    <row r="43" spans="2:13" ht="7.5" customHeight="1" x14ac:dyDescent="0.25">
      <c r="B43" s="1395"/>
      <c r="C43" s="1395"/>
      <c r="D43" s="1391"/>
      <c r="E43" s="1392"/>
      <c r="F43" s="1393"/>
      <c r="G43" s="1394"/>
      <c r="H43" s="1389"/>
      <c r="K43" s="1396"/>
      <c r="M43" s="1396"/>
    </row>
    <row r="44" spans="2:13" ht="12.95" customHeight="1" x14ac:dyDescent="0.25">
      <c r="B44" s="1390" t="s">
        <v>1996</v>
      </c>
      <c r="C44" s="1390" t="s">
        <v>1997</v>
      </c>
      <c r="D44" s="1391" t="s">
        <v>1998</v>
      </c>
      <c r="E44" s="1392" t="s">
        <v>288</v>
      </c>
      <c r="F44" s="1393" t="s">
        <v>1999</v>
      </c>
      <c r="G44" s="1394">
        <v>3025</v>
      </c>
      <c r="H44" s="1389"/>
      <c r="K44" s="1396"/>
      <c r="M44" s="1396"/>
    </row>
    <row r="45" spans="2:13" ht="12.95" customHeight="1" x14ac:dyDescent="0.25">
      <c r="B45" s="1395"/>
      <c r="C45" s="1395"/>
      <c r="D45" s="1391"/>
      <c r="E45" s="1392" t="s">
        <v>290</v>
      </c>
      <c r="F45" s="1393" t="s">
        <v>2000</v>
      </c>
      <c r="G45" s="1394">
        <v>2943</v>
      </c>
      <c r="H45" s="1389"/>
      <c r="K45" s="1396"/>
      <c r="M45" s="1396"/>
    </row>
    <row r="46" spans="2:13" ht="12.95" customHeight="1" x14ac:dyDescent="0.25">
      <c r="B46" s="1395"/>
      <c r="C46" s="1395"/>
      <c r="D46" s="1391"/>
      <c r="E46" s="1392" t="s">
        <v>292</v>
      </c>
      <c r="F46" s="1393" t="s">
        <v>2001</v>
      </c>
      <c r="G46" s="1394">
        <v>1000</v>
      </c>
      <c r="H46" s="1389"/>
      <c r="K46" s="1396"/>
      <c r="M46" s="1396"/>
    </row>
    <row r="47" spans="2:13" ht="12.95" customHeight="1" x14ac:dyDescent="0.2">
      <c r="B47" s="1397"/>
      <c r="C47" s="1397"/>
      <c r="D47" s="1398"/>
      <c r="E47" s="1399" t="s">
        <v>294</v>
      </c>
      <c r="F47" s="1399" t="s">
        <v>1995</v>
      </c>
      <c r="G47" s="1400">
        <v>0</v>
      </c>
      <c r="H47" s="1389"/>
      <c r="K47" s="1396"/>
      <c r="M47" s="1396"/>
    </row>
    <row r="48" spans="2:13" ht="7.5" customHeight="1" x14ac:dyDescent="0.25">
      <c r="B48" s="1395"/>
      <c r="C48" s="1395"/>
      <c r="D48" s="1391"/>
      <c r="E48" s="1392"/>
      <c r="F48" s="1393"/>
      <c r="G48" s="1394"/>
      <c r="H48" s="1389"/>
      <c r="K48" s="1396"/>
      <c r="M48" s="1396"/>
    </row>
    <row r="49" spans="2:13" ht="12.95" customHeight="1" x14ac:dyDescent="0.25">
      <c r="B49" s="1390" t="s">
        <v>2002</v>
      </c>
      <c r="C49" s="1390" t="s">
        <v>2003</v>
      </c>
      <c r="D49" s="1391" t="s">
        <v>2004</v>
      </c>
      <c r="E49" s="1392" t="s">
        <v>288</v>
      </c>
      <c r="F49" s="1393" t="s">
        <v>2005</v>
      </c>
      <c r="G49" s="1394">
        <v>3155</v>
      </c>
      <c r="H49" s="1389"/>
      <c r="K49" s="1396"/>
      <c r="M49" s="1396"/>
    </row>
    <row r="50" spans="2:13" ht="12.95" customHeight="1" x14ac:dyDescent="0.25">
      <c r="B50" s="1395"/>
      <c r="C50" s="1395"/>
      <c r="D50" s="1391"/>
      <c r="E50" s="1392" t="s">
        <v>290</v>
      </c>
      <c r="F50" s="1393" t="s">
        <v>2006</v>
      </c>
      <c r="G50" s="1394">
        <v>3070</v>
      </c>
      <c r="H50" s="1389"/>
      <c r="K50" s="1396"/>
      <c r="M50" s="1396"/>
    </row>
    <row r="51" spans="2:13" ht="12.95" customHeight="1" x14ac:dyDescent="0.25">
      <c r="B51" s="1395"/>
      <c r="C51" s="1395"/>
      <c r="D51" s="1391"/>
      <c r="E51" s="1392" t="s">
        <v>292</v>
      </c>
      <c r="F51" s="1393" t="s">
        <v>2007</v>
      </c>
      <c r="G51" s="1394">
        <v>1043</v>
      </c>
      <c r="H51" s="1389"/>
      <c r="K51" s="1396"/>
      <c r="M51" s="1396"/>
    </row>
    <row r="52" spans="2:13" ht="12.95" customHeight="1" x14ac:dyDescent="0.2">
      <c r="B52" s="1397"/>
      <c r="C52" s="1397"/>
      <c r="D52" s="1398"/>
      <c r="E52" s="1399" t="s">
        <v>294</v>
      </c>
      <c r="F52" s="1399" t="s">
        <v>2008</v>
      </c>
      <c r="G52" s="1400">
        <v>0</v>
      </c>
      <c r="H52" s="1389"/>
      <c r="K52" s="1396"/>
      <c r="M52" s="1396"/>
    </row>
    <row r="53" spans="2:13" ht="8.25" customHeight="1" x14ac:dyDescent="0.25">
      <c r="B53" s="1395"/>
      <c r="C53" s="1390"/>
      <c r="D53" s="1391"/>
      <c r="E53" s="1392"/>
      <c r="F53" s="1393"/>
      <c r="G53" s="1394"/>
      <c r="H53" s="1389"/>
      <c r="K53" s="1396"/>
      <c r="M53" s="1396"/>
    </row>
    <row r="54" spans="2:13" ht="12.95" customHeight="1" x14ac:dyDescent="0.25">
      <c r="B54" s="1390" t="s">
        <v>2009</v>
      </c>
      <c r="C54" s="1390" t="s">
        <v>2010</v>
      </c>
      <c r="D54" s="1391" t="s">
        <v>2011</v>
      </c>
      <c r="E54" s="1389" t="s">
        <v>288</v>
      </c>
      <c r="F54" s="1401" t="s">
        <v>2012</v>
      </c>
      <c r="G54" s="1402">
        <v>3310</v>
      </c>
      <c r="H54" s="1389"/>
      <c r="K54" s="1396"/>
      <c r="M54" s="1396"/>
    </row>
    <row r="55" spans="2:13" ht="12.95" customHeight="1" x14ac:dyDescent="0.25">
      <c r="B55" s="1403"/>
      <c r="C55" s="1403"/>
      <c r="D55" s="1404"/>
      <c r="E55" s="1389" t="s">
        <v>290</v>
      </c>
      <c r="F55" s="1401" t="s">
        <v>2013</v>
      </c>
      <c r="G55" s="1402">
        <v>3220</v>
      </c>
      <c r="H55" s="1389"/>
      <c r="K55" s="1396"/>
      <c r="M55" s="1396"/>
    </row>
    <row r="56" spans="2:13" ht="12.95" customHeight="1" x14ac:dyDescent="0.25">
      <c r="B56" s="1403"/>
      <c r="C56" s="1403"/>
      <c r="D56" s="1404"/>
      <c r="E56" s="1389" t="s">
        <v>292</v>
      </c>
      <c r="F56" s="1401" t="s">
        <v>2014</v>
      </c>
      <c r="G56" s="1402">
        <v>1094</v>
      </c>
      <c r="H56" s="1389"/>
      <c r="K56" s="1396"/>
      <c r="M56" s="1396"/>
    </row>
    <row r="57" spans="2:13" ht="12.95" customHeight="1" x14ac:dyDescent="0.2">
      <c r="B57" s="1397"/>
      <c r="C57" s="1397"/>
      <c r="D57" s="1398"/>
      <c r="E57" s="1399" t="s">
        <v>294</v>
      </c>
      <c r="F57" s="1399" t="s">
        <v>2015</v>
      </c>
      <c r="G57" s="1400">
        <v>0</v>
      </c>
      <c r="H57" s="1389"/>
      <c r="K57" s="1396"/>
      <c r="M57" s="1396"/>
    </row>
    <row r="58" spans="2:13" ht="5.25" customHeight="1" x14ac:dyDescent="0.25">
      <c r="B58" s="1395"/>
      <c r="C58" s="1395"/>
      <c r="D58" s="1391"/>
      <c r="E58" s="1392"/>
      <c r="F58" s="1393"/>
      <c r="G58" s="1394"/>
      <c r="H58" s="1389"/>
      <c r="K58" s="1396"/>
      <c r="M58" s="1396"/>
    </row>
    <row r="59" spans="2:13" ht="12.95" customHeight="1" x14ac:dyDescent="0.25">
      <c r="B59" s="1390" t="s">
        <v>2016</v>
      </c>
      <c r="C59" s="1390" t="s">
        <v>2017</v>
      </c>
      <c r="D59" s="1391" t="s">
        <v>2018</v>
      </c>
      <c r="E59" s="1392" t="s">
        <v>288</v>
      </c>
      <c r="F59" s="1393" t="s">
        <v>2019</v>
      </c>
      <c r="G59" s="1394">
        <v>3452</v>
      </c>
      <c r="H59" s="1389"/>
      <c r="K59" s="1396"/>
      <c r="M59" s="1396"/>
    </row>
    <row r="60" spans="2:13" ht="12.95" customHeight="1" x14ac:dyDescent="0.2">
      <c r="B60" s="1395"/>
      <c r="C60" s="1395"/>
      <c r="D60" s="1405"/>
      <c r="E60" s="1392" t="s">
        <v>290</v>
      </c>
      <c r="F60" s="1393" t="s">
        <v>2020</v>
      </c>
      <c r="G60" s="1394">
        <v>3358</v>
      </c>
      <c r="H60" s="1389"/>
      <c r="K60" s="1396"/>
      <c r="M60" s="1396"/>
    </row>
    <row r="61" spans="2:13" ht="12.95" customHeight="1" x14ac:dyDescent="0.2">
      <c r="B61" s="1395"/>
      <c r="C61" s="1395"/>
      <c r="D61" s="1405"/>
      <c r="E61" s="1392" t="s">
        <v>292</v>
      </c>
      <c r="F61" s="1393" t="s">
        <v>2021</v>
      </c>
      <c r="G61" s="1394">
        <v>1094</v>
      </c>
      <c r="H61" s="1389"/>
      <c r="K61" s="1396"/>
      <c r="M61" s="1396"/>
    </row>
    <row r="62" spans="2:13" ht="12.95" customHeight="1" x14ac:dyDescent="0.2">
      <c r="B62" s="1397"/>
      <c r="C62" s="1397"/>
      <c r="D62" s="1398"/>
      <c r="E62" s="1399" t="s">
        <v>294</v>
      </c>
      <c r="F62" s="1399" t="s">
        <v>2015</v>
      </c>
      <c r="G62" s="1400">
        <v>0</v>
      </c>
      <c r="H62" s="1389"/>
      <c r="K62" s="1396"/>
      <c r="M62" s="1396"/>
    </row>
    <row r="63" spans="2:13" ht="15" customHeight="1" x14ac:dyDescent="0.25">
      <c r="B63" s="1406" t="s">
        <v>2022</v>
      </c>
      <c r="C63" s="1390" t="s">
        <v>2023</v>
      </c>
      <c r="D63" s="1391" t="s">
        <v>2024</v>
      </c>
      <c r="E63" s="1389" t="s">
        <v>288</v>
      </c>
      <c r="F63" s="1401" t="s">
        <v>2025</v>
      </c>
      <c r="G63" s="1402">
        <v>3607</v>
      </c>
      <c r="H63" s="1389"/>
      <c r="K63" s="1396"/>
      <c r="M63" s="1396"/>
    </row>
    <row r="64" spans="2:13" ht="12.95" customHeight="1" x14ac:dyDescent="0.25">
      <c r="B64" s="1403"/>
      <c r="C64" s="1403"/>
      <c r="D64" s="1404"/>
      <c r="E64" s="1389" t="s">
        <v>290</v>
      </c>
      <c r="F64" s="1401" t="s">
        <v>2026</v>
      </c>
      <c r="G64" s="1402">
        <v>3509</v>
      </c>
      <c r="H64" s="1389"/>
      <c r="K64" s="1396"/>
      <c r="M64" s="1396"/>
    </row>
    <row r="65" spans="2:13" ht="12.95" customHeight="1" x14ac:dyDescent="0.25">
      <c r="B65" s="1403"/>
      <c r="C65" s="1403"/>
      <c r="D65" s="1404"/>
      <c r="E65" s="1389" t="s">
        <v>292</v>
      </c>
      <c r="F65" s="1401" t="s">
        <v>2027</v>
      </c>
      <c r="G65" s="1402">
        <v>1143</v>
      </c>
      <c r="H65" s="1389"/>
      <c r="K65" s="1396"/>
      <c r="M65" s="1396"/>
    </row>
    <row r="66" spans="2:13" ht="12.95" customHeight="1" x14ac:dyDescent="0.2">
      <c r="B66" s="1397"/>
      <c r="C66" s="1397"/>
      <c r="D66" s="1398"/>
      <c r="E66" s="1399" t="s">
        <v>294</v>
      </c>
      <c r="F66" s="1399" t="s">
        <v>2028</v>
      </c>
      <c r="G66" s="1400">
        <v>0</v>
      </c>
      <c r="H66" s="1389"/>
      <c r="K66" s="1396"/>
      <c r="M66" s="1396"/>
    </row>
    <row r="67" spans="2:13" ht="8.25" customHeight="1" x14ac:dyDescent="0.25">
      <c r="B67" s="1403"/>
      <c r="C67" s="1403"/>
      <c r="D67" s="1404"/>
      <c r="E67" s="1389"/>
      <c r="F67" s="1401"/>
      <c r="G67" s="1402"/>
      <c r="H67" s="1389"/>
      <c r="K67" s="1396"/>
      <c r="M67" s="1396"/>
    </row>
    <row r="68" spans="2:13" ht="12.95" customHeight="1" x14ac:dyDescent="0.25">
      <c r="B68" s="1406" t="s">
        <v>2029</v>
      </c>
      <c r="C68" s="1390" t="s">
        <v>2030</v>
      </c>
      <c r="D68" s="1391" t="s">
        <v>2031</v>
      </c>
      <c r="E68" s="1389" t="s">
        <v>288</v>
      </c>
      <c r="F68" s="1401" t="s">
        <v>2032</v>
      </c>
      <c r="G68" s="1402">
        <v>3716</v>
      </c>
      <c r="H68" s="1389"/>
      <c r="K68" s="1396"/>
      <c r="M68" s="1396"/>
    </row>
    <row r="69" spans="2:13" ht="12.95" customHeight="1" x14ac:dyDescent="0.25">
      <c r="B69" s="1403"/>
      <c r="C69" s="1403"/>
      <c r="D69" s="1404"/>
      <c r="E69" s="1389" t="s">
        <v>290</v>
      </c>
      <c r="F69" s="1401" t="s">
        <v>2033</v>
      </c>
      <c r="G69" s="1402">
        <v>3614</v>
      </c>
      <c r="H69" s="1389"/>
      <c r="K69" s="1396"/>
      <c r="M69" s="1396"/>
    </row>
    <row r="70" spans="2:13" ht="12.95" customHeight="1" x14ac:dyDescent="0.25">
      <c r="B70" s="1403"/>
      <c r="C70" s="1403"/>
      <c r="D70" s="1404"/>
      <c r="E70" s="1389" t="s">
        <v>292</v>
      </c>
      <c r="F70" s="1401" t="s">
        <v>2034</v>
      </c>
      <c r="G70" s="1402">
        <v>1178</v>
      </c>
      <c r="H70" s="1389"/>
      <c r="K70" s="1396"/>
      <c r="M70" s="1396"/>
    </row>
    <row r="71" spans="2:13" ht="12.95" customHeight="1" x14ac:dyDescent="0.2">
      <c r="B71" s="1397"/>
      <c r="C71" s="1397"/>
      <c r="D71" s="1398"/>
      <c r="E71" s="1399" t="s">
        <v>294</v>
      </c>
      <c r="F71" s="1399" t="s">
        <v>2035</v>
      </c>
      <c r="G71" s="1400">
        <v>0</v>
      </c>
      <c r="H71" s="1389"/>
      <c r="K71" s="1396"/>
      <c r="M71" s="1396"/>
    </row>
    <row r="72" spans="2:13" ht="12.95" customHeight="1" x14ac:dyDescent="0.25">
      <c r="B72" s="1403"/>
      <c r="C72" s="1403"/>
      <c r="D72" s="1404"/>
      <c r="E72" s="1389"/>
      <c r="F72" s="1401"/>
      <c r="G72" s="1402"/>
      <c r="H72" s="1389"/>
      <c r="K72" s="1396"/>
      <c r="M72" s="1396"/>
    </row>
    <row r="73" spans="2:13" ht="12.95" customHeight="1" x14ac:dyDescent="0.25">
      <c r="B73" s="1406" t="s">
        <v>2036</v>
      </c>
      <c r="C73" s="1390" t="s">
        <v>2037</v>
      </c>
      <c r="D73" s="1391" t="s">
        <v>2038</v>
      </c>
      <c r="E73" s="1389" t="s">
        <v>288</v>
      </c>
      <c r="F73" s="1401" t="s">
        <v>2039</v>
      </c>
      <c r="G73" s="1402">
        <v>3797</v>
      </c>
      <c r="H73" s="1389"/>
      <c r="K73" s="1396"/>
      <c r="M73" s="1396"/>
    </row>
    <row r="74" spans="2:13" ht="12.95" customHeight="1" x14ac:dyDescent="0.25">
      <c r="B74" s="1403"/>
      <c r="C74" s="1403"/>
      <c r="D74" s="1404"/>
      <c r="E74" s="1389" t="s">
        <v>290</v>
      </c>
      <c r="F74" s="1401" t="s">
        <v>2040</v>
      </c>
      <c r="G74" s="1402">
        <v>3694</v>
      </c>
      <c r="H74" s="1389"/>
      <c r="K74" s="1396"/>
      <c r="M74" s="1396"/>
    </row>
    <row r="75" spans="2:13" ht="12.95" customHeight="1" x14ac:dyDescent="0.25">
      <c r="B75" s="1403"/>
      <c r="C75" s="1403"/>
      <c r="D75" s="1404"/>
      <c r="E75" s="1389" t="s">
        <v>292</v>
      </c>
      <c r="F75" s="1401" t="s">
        <v>2041</v>
      </c>
      <c r="G75" s="1402">
        <v>1203</v>
      </c>
      <c r="H75" s="1389"/>
      <c r="K75" s="1396"/>
      <c r="M75" s="1396"/>
    </row>
    <row r="76" spans="2:13" ht="12.95" customHeight="1" x14ac:dyDescent="0.2">
      <c r="B76" s="1397"/>
      <c r="C76" s="1397"/>
      <c r="D76" s="1398"/>
      <c r="E76" s="1399" t="s">
        <v>294</v>
      </c>
      <c r="F76" s="1399" t="s">
        <v>2042</v>
      </c>
      <c r="G76" s="1400">
        <v>0</v>
      </c>
      <c r="H76" s="1389"/>
      <c r="K76" s="1396"/>
      <c r="M76" s="1396"/>
    </row>
    <row r="77" spans="2:13" ht="12.95" customHeight="1" x14ac:dyDescent="0.25">
      <c r="B77" s="1403"/>
      <c r="C77" s="1403"/>
      <c r="D77" s="1404"/>
      <c r="E77" s="1389"/>
      <c r="F77" s="1401"/>
      <c r="G77" s="1402"/>
      <c r="H77" s="1389"/>
      <c r="K77" s="1396"/>
      <c r="M77" s="1396"/>
    </row>
    <row r="78" spans="2:13" ht="12.95" customHeight="1" x14ac:dyDescent="0.25">
      <c r="B78" s="1406" t="s">
        <v>2043</v>
      </c>
      <c r="C78" s="1390" t="s">
        <v>2044</v>
      </c>
      <c r="D78" s="1391" t="s">
        <v>2045</v>
      </c>
      <c r="E78" s="1389" t="s">
        <v>288</v>
      </c>
      <c r="F78" s="1401" t="s">
        <v>2046</v>
      </c>
      <c r="G78" s="1402">
        <v>3930</v>
      </c>
      <c r="H78" s="1389"/>
      <c r="K78" s="1396"/>
      <c r="M78" s="1396"/>
    </row>
    <row r="79" spans="2:13" ht="12.95" customHeight="1" x14ac:dyDescent="0.25">
      <c r="B79" s="1403"/>
      <c r="C79" s="1403"/>
      <c r="D79" s="1404"/>
      <c r="E79" s="1389" t="s">
        <v>290</v>
      </c>
      <c r="F79" s="1401" t="s">
        <v>2047</v>
      </c>
      <c r="G79" s="1402">
        <v>3823</v>
      </c>
      <c r="H79" s="1389"/>
      <c r="K79" s="1396"/>
      <c r="M79" s="1396"/>
    </row>
    <row r="80" spans="2:13" ht="12.95" customHeight="1" x14ac:dyDescent="0.25">
      <c r="B80" s="1403"/>
      <c r="C80" s="1403"/>
      <c r="D80" s="1404"/>
      <c r="E80" s="1389" t="s">
        <v>292</v>
      </c>
      <c r="F80" s="1401" t="s">
        <v>2048</v>
      </c>
      <c r="G80" s="1402">
        <v>1245</v>
      </c>
      <c r="H80" s="1389"/>
      <c r="K80" s="1396"/>
      <c r="M80" s="1396"/>
    </row>
    <row r="81" spans="2:13" ht="12.95" customHeight="1" x14ac:dyDescent="0.2">
      <c r="B81" s="1397"/>
      <c r="C81" s="1397"/>
      <c r="D81" s="1398"/>
      <c r="E81" s="1399" t="s">
        <v>294</v>
      </c>
      <c r="F81" s="1399" t="s">
        <v>2049</v>
      </c>
      <c r="G81" s="1400">
        <v>0</v>
      </c>
      <c r="H81" s="1389"/>
      <c r="K81" s="1396"/>
      <c r="M81" s="1396"/>
    </row>
    <row r="82" spans="2:13" ht="7.5" customHeight="1" x14ac:dyDescent="0.25">
      <c r="B82" s="1407"/>
      <c r="C82" s="1407"/>
      <c r="D82" s="1408"/>
      <c r="E82" s="1409"/>
      <c r="F82" s="1410"/>
      <c r="G82" s="1411"/>
      <c r="H82" s="1389"/>
      <c r="K82" s="1396"/>
      <c r="M82" s="1396"/>
    </row>
    <row r="83" spans="2:13" ht="15.75" x14ac:dyDescent="0.25">
      <c r="B83" s="1390" t="s">
        <v>2050</v>
      </c>
      <c r="C83" s="1390" t="s">
        <v>2051</v>
      </c>
      <c r="D83" s="1391" t="s">
        <v>2052</v>
      </c>
      <c r="E83" s="1392" t="s">
        <v>288</v>
      </c>
      <c r="F83" s="1393" t="s">
        <v>2053</v>
      </c>
      <c r="G83" s="1394">
        <v>4126</v>
      </c>
      <c r="H83" s="1389"/>
      <c r="K83" s="1396"/>
      <c r="M83" s="1396"/>
    </row>
    <row r="84" spans="2:13" ht="15.75" x14ac:dyDescent="0.25">
      <c r="B84" s="1395"/>
      <c r="C84" s="1395"/>
      <c r="D84" s="1391"/>
      <c r="E84" s="1392" t="s">
        <v>290</v>
      </c>
      <c r="F84" s="1393" t="s">
        <v>2054</v>
      </c>
      <c r="G84" s="1394">
        <v>4014</v>
      </c>
      <c r="H84" s="1389"/>
      <c r="K84" s="1396"/>
      <c r="M84" s="1396"/>
    </row>
    <row r="85" spans="2:13" ht="15.75" x14ac:dyDescent="0.25">
      <c r="B85" s="1395"/>
      <c r="C85" s="1395"/>
      <c r="D85" s="1391"/>
      <c r="E85" s="1392" t="s">
        <v>292</v>
      </c>
      <c r="F85" s="1393" t="s">
        <v>2055</v>
      </c>
      <c r="G85" s="1394">
        <v>1307</v>
      </c>
      <c r="H85" s="1389"/>
      <c r="K85" s="1396"/>
      <c r="M85" s="1396"/>
    </row>
    <row r="86" spans="2:13" x14ac:dyDescent="0.2">
      <c r="B86" s="1397"/>
      <c r="C86" s="1397"/>
      <c r="D86" s="1398"/>
      <c r="E86" s="1399" t="s">
        <v>294</v>
      </c>
      <c r="F86" s="1399" t="s">
        <v>2056</v>
      </c>
      <c r="G86" s="1400">
        <v>0</v>
      </c>
      <c r="H86" s="1389"/>
      <c r="K86" s="1396"/>
      <c r="M86" s="1396"/>
    </row>
    <row r="87" spans="2:13" ht="9.75" customHeight="1" x14ac:dyDescent="0.25">
      <c r="B87" s="1395"/>
      <c r="C87" s="1395"/>
      <c r="D87" s="1391"/>
      <c r="E87" s="1392"/>
      <c r="F87" s="1393"/>
      <c r="G87" s="1394"/>
      <c r="H87" s="1389"/>
      <c r="K87" s="1396"/>
      <c r="M87" s="1396"/>
    </row>
    <row r="88" spans="2:13" ht="15.75" x14ac:dyDescent="0.25">
      <c r="B88" s="1390" t="s">
        <v>2057</v>
      </c>
      <c r="C88" s="1390" t="s">
        <v>2058</v>
      </c>
      <c r="D88" s="1391" t="s">
        <v>2059</v>
      </c>
      <c r="E88" s="1392" t="s">
        <v>288</v>
      </c>
      <c r="F88" s="1393" t="s">
        <v>2060</v>
      </c>
      <c r="G88" s="1394">
        <v>5393</v>
      </c>
      <c r="H88" s="1389"/>
      <c r="K88" s="1396"/>
      <c r="M88" s="1396"/>
    </row>
    <row r="89" spans="2:13" ht="15.75" x14ac:dyDescent="0.25">
      <c r="B89" s="1395"/>
      <c r="C89" s="1395"/>
      <c r="D89" s="1391"/>
      <c r="E89" s="1392" t="s">
        <v>290</v>
      </c>
      <c r="F89" s="1393" t="s">
        <v>2061</v>
      </c>
      <c r="G89" s="1394">
        <v>4223</v>
      </c>
      <c r="H89" s="1389"/>
      <c r="K89" s="1396"/>
      <c r="M89" s="1396"/>
    </row>
    <row r="90" spans="2:13" ht="15.75" x14ac:dyDescent="0.25">
      <c r="B90" s="1395"/>
      <c r="C90" s="1395"/>
      <c r="D90" s="1391"/>
      <c r="E90" s="1392" t="s">
        <v>292</v>
      </c>
      <c r="F90" s="1393" t="s">
        <v>2062</v>
      </c>
      <c r="G90" s="1394">
        <v>1375</v>
      </c>
      <c r="H90" s="1389"/>
      <c r="K90" s="1396"/>
      <c r="M90" s="1396"/>
    </row>
    <row r="91" spans="2:13" x14ac:dyDescent="0.2">
      <c r="B91" s="1397"/>
      <c r="C91" s="1397"/>
      <c r="D91" s="1398"/>
      <c r="E91" s="1399" t="s">
        <v>294</v>
      </c>
      <c r="F91" s="1399" t="s">
        <v>2063</v>
      </c>
      <c r="G91" s="1400">
        <v>0</v>
      </c>
      <c r="H91" s="1389"/>
      <c r="K91" s="1396"/>
      <c r="M91" s="1396"/>
    </row>
    <row r="92" spans="2:13" ht="7.5" customHeight="1" x14ac:dyDescent="0.25">
      <c r="B92" s="1395"/>
      <c r="C92" s="1395"/>
      <c r="D92" s="1391"/>
      <c r="E92" s="1392"/>
      <c r="F92" s="1393"/>
      <c r="G92" s="1394"/>
      <c r="H92" s="1389"/>
      <c r="K92" s="1396"/>
      <c r="M92" s="1396"/>
    </row>
    <row r="93" spans="2:13" ht="15.75" x14ac:dyDescent="0.25">
      <c r="B93" s="1390" t="s">
        <v>2064</v>
      </c>
      <c r="C93" s="1390" t="s">
        <v>2065</v>
      </c>
      <c r="D93" s="1391" t="s">
        <v>2066</v>
      </c>
      <c r="E93" s="1392" t="s">
        <v>288</v>
      </c>
      <c r="F93" s="1393" t="s">
        <v>2067</v>
      </c>
      <c r="G93" s="1394">
        <v>5765</v>
      </c>
      <c r="H93" s="1389"/>
      <c r="K93" s="1396"/>
      <c r="M93" s="1396"/>
    </row>
    <row r="94" spans="2:13" ht="15.75" x14ac:dyDescent="0.25">
      <c r="B94" s="1395"/>
      <c r="C94" s="1395"/>
      <c r="D94" s="1391"/>
      <c r="E94" s="1392" t="s">
        <v>290</v>
      </c>
      <c r="F94" s="1393" t="s">
        <v>2068</v>
      </c>
      <c r="G94" s="1394">
        <v>4514</v>
      </c>
      <c r="H94" s="1389"/>
      <c r="K94" s="1396"/>
      <c r="M94" s="1396"/>
    </row>
    <row r="95" spans="2:13" ht="15.75" x14ac:dyDescent="0.25">
      <c r="B95" s="1395"/>
      <c r="C95" s="1395"/>
      <c r="D95" s="1391"/>
      <c r="E95" s="1392" t="s">
        <v>292</v>
      </c>
      <c r="F95" s="1393" t="s">
        <v>2069</v>
      </c>
      <c r="G95" s="1394">
        <v>1470</v>
      </c>
      <c r="H95" s="1389"/>
      <c r="K95" s="1396"/>
      <c r="M95" s="1396"/>
    </row>
    <row r="96" spans="2:13" x14ac:dyDescent="0.2">
      <c r="B96" s="1397"/>
      <c r="C96" s="1397"/>
      <c r="D96" s="1398"/>
      <c r="E96" s="1399" t="s">
        <v>294</v>
      </c>
      <c r="F96" s="1399" t="s">
        <v>2070</v>
      </c>
      <c r="G96" s="1400">
        <v>0</v>
      </c>
      <c r="H96" s="1389"/>
      <c r="K96" s="1396"/>
    </row>
    <row r="97" spans="2:8" ht="7.5" customHeight="1" x14ac:dyDescent="0.25">
      <c r="B97" s="1395"/>
      <c r="C97" s="1395"/>
      <c r="D97" s="1391"/>
      <c r="E97" s="1392"/>
      <c r="F97" s="1393"/>
      <c r="G97" s="1394"/>
      <c r="H97" s="1389"/>
    </row>
    <row r="98" spans="2:8" ht="12.75" customHeight="1" x14ac:dyDescent="0.25">
      <c r="B98" s="1390" t="s">
        <v>2071</v>
      </c>
      <c r="C98" s="1390" t="s">
        <v>2072</v>
      </c>
      <c r="D98" s="1391" t="s">
        <v>2073</v>
      </c>
      <c r="E98" s="1392" t="s">
        <v>288</v>
      </c>
      <c r="F98" s="1393" t="s">
        <v>2074</v>
      </c>
      <c r="G98" s="1394">
        <v>6500</v>
      </c>
      <c r="H98" s="1389"/>
    </row>
    <row r="99" spans="2:8" ht="12.75" customHeight="1" x14ac:dyDescent="0.25">
      <c r="B99" s="1395"/>
      <c r="C99" s="1395"/>
      <c r="D99" s="1391"/>
      <c r="E99" s="1392" t="s">
        <v>290</v>
      </c>
      <c r="F99" s="1393" t="s">
        <v>2075</v>
      </c>
      <c r="G99" s="1394">
        <v>4830</v>
      </c>
      <c r="H99" s="1389"/>
    </row>
    <row r="100" spans="2:8" ht="14.25" customHeight="1" x14ac:dyDescent="0.25">
      <c r="B100" s="1395"/>
      <c r="C100" s="1395"/>
      <c r="D100" s="1391"/>
      <c r="E100" s="1392" t="s">
        <v>292</v>
      </c>
      <c r="F100" s="1393" t="s">
        <v>2076</v>
      </c>
      <c r="G100" s="1394">
        <v>1526</v>
      </c>
      <c r="H100" s="1389"/>
    </row>
    <row r="101" spans="2:8" ht="15" customHeight="1" x14ac:dyDescent="0.2">
      <c r="B101" s="1397"/>
      <c r="C101" s="1397"/>
      <c r="D101" s="1398"/>
      <c r="E101" s="1399" t="s">
        <v>294</v>
      </c>
      <c r="F101" s="1399" t="s">
        <v>2077</v>
      </c>
      <c r="G101" s="1400">
        <v>0</v>
      </c>
      <c r="H101" s="1389"/>
    </row>
    <row r="102" spans="2:8" ht="9" customHeight="1" x14ac:dyDescent="0.25">
      <c r="B102" s="1395"/>
      <c r="C102" s="1395"/>
      <c r="D102" s="1391"/>
      <c r="E102" s="1392"/>
      <c r="F102" s="1393"/>
      <c r="G102" s="1394"/>
      <c r="H102" s="1389"/>
    </row>
    <row r="103" spans="2:8" ht="15.75" x14ac:dyDescent="0.25">
      <c r="B103" s="1390" t="s">
        <v>2078</v>
      </c>
      <c r="C103" s="1390" t="s">
        <v>2079</v>
      </c>
      <c r="D103" s="1391" t="s">
        <v>2080</v>
      </c>
      <c r="E103" s="1392" t="s">
        <v>288</v>
      </c>
      <c r="F103" s="1393" t="s">
        <v>2081</v>
      </c>
      <c r="G103" s="1394">
        <v>6776</v>
      </c>
      <c r="H103" s="1389"/>
    </row>
    <row r="104" spans="2:8" ht="15.75" x14ac:dyDescent="0.25">
      <c r="B104" s="1395"/>
      <c r="C104" s="1395"/>
      <c r="D104" s="1391"/>
      <c r="E104" s="1392" t="s">
        <v>290</v>
      </c>
      <c r="F104" s="1393" t="s">
        <v>2082</v>
      </c>
      <c r="G104" s="1394">
        <v>4902</v>
      </c>
      <c r="H104" s="1389"/>
    </row>
    <row r="105" spans="2:8" ht="15.75" x14ac:dyDescent="0.25">
      <c r="B105" s="1395"/>
      <c r="C105" s="1395"/>
      <c r="D105" s="1391"/>
      <c r="E105" s="1392" t="s">
        <v>292</v>
      </c>
      <c r="F105" s="1393" t="s">
        <v>2083</v>
      </c>
      <c r="G105" s="1394">
        <v>1549</v>
      </c>
      <c r="H105" s="1389"/>
    </row>
    <row r="106" spans="2:8" x14ac:dyDescent="0.2">
      <c r="B106" s="1397"/>
      <c r="C106" s="1397"/>
      <c r="D106" s="1398"/>
      <c r="E106" s="1399" t="s">
        <v>294</v>
      </c>
      <c r="F106" s="1399" t="s">
        <v>2084</v>
      </c>
      <c r="G106" s="1400">
        <v>0</v>
      </c>
      <c r="H106" s="1389"/>
    </row>
    <row r="107" spans="2:8" ht="8.25" customHeight="1" x14ac:dyDescent="0.25">
      <c r="B107" s="1395"/>
      <c r="C107" s="1395"/>
      <c r="D107" s="1391"/>
      <c r="E107" s="1392"/>
      <c r="F107" s="1393"/>
      <c r="G107" s="1394"/>
      <c r="H107" s="1389"/>
    </row>
    <row r="108" spans="2:8" ht="15.75" x14ac:dyDescent="0.25">
      <c r="B108" s="1390" t="s">
        <v>2085</v>
      </c>
      <c r="C108" s="1390" t="s">
        <v>2086</v>
      </c>
      <c r="D108" s="1391" t="s">
        <v>2087</v>
      </c>
      <c r="E108" s="1392" t="s">
        <v>288</v>
      </c>
      <c r="F108" s="1393" t="s">
        <v>2088</v>
      </c>
      <c r="G108" s="1394">
        <v>7170</v>
      </c>
      <c r="H108" s="1389"/>
    </row>
    <row r="109" spans="2:8" ht="15.75" x14ac:dyDescent="0.25">
      <c r="B109" s="1395"/>
      <c r="C109" s="1395"/>
      <c r="D109" s="1391"/>
      <c r="E109" s="1392" t="s">
        <v>290</v>
      </c>
      <c r="F109" s="1393" t="s">
        <v>2089</v>
      </c>
      <c r="G109" s="1394">
        <v>5064</v>
      </c>
      <c r="H109" s="1389"/>
    </row>
    <row r="110" spans="2:8" ht="15.75" x14ac:dyDescent="0.25">
      <c r="B110" s="1395"/>
      <c r="C110" s="1395"/>
      <c r="D110" s="1391"/>
      <c r="E110" s="1392" t="s">
        <v>292</v>
      </c>
      <c r="F110" s="1393" t="s">
        <v>2090</v>
      </c>
      <c r="G110" s="1394">
        <v>1600</v>
      </c>
      <c r="H110" s="1389"/>
    </row>
    <row r="111" spans="2:8" x14ac:dyDescent="0.2">
      <c r="B111" s="1397"/>
      <c r="C111" s="1397"/>
      <c r="D111" s="1398"/>
      <c r="E111" s="1399" t="s">
        <v>294</v>
      </c>
      <c r="F111" s="1399" t="s">
        <v>2091</v>
      </c>
      <c r="G111" s="1400">
        <v>0</v>
      </c>
      <c r="H111" s="1389"/>
    </row>
    <row r="112" spans="2:8" ht="7.5" customHeight="1" x14ac:dyDescent="0.25">
      <c r="B112" s="1395"/>
      <c r="C112" s="1395"/>
      <c r="D112" s="1391"/>
      <c r="E112" s="1392"/>
      <c r="F112" s="1393"/>
      <c r="G112" s="1394"/>
      <c r="H112" s="1389"/>
    </row>
    <row r="113" spans="2:8" ht="15.75" x14ac:dyDescent="0.25">
      <c r="B113" s="1390" t="s">
        <v>2092</v>
      </c>
      <c r="C113" s="1390" t="s">
        <v>2093</v>
      </c>
      <c r="D113" s="1391" t="s">
        <v>2094</v>
      </c>
      <c r="E113" s="1392" t="s">
        <v>288</v>
      </c>
      <c r="F113" s="1393" t="s">
        <v>2095</v>
      </c>
      <c r="G113" s="1394">
        <v>7744</v>
      </c>
      <c r="H113" s="1389"/>
    </row>
    <row r="114" spans="2:8" ht="15.75" x14ac:dyDescent="0.25">
      <c r="B114" s="1395"/>
      <c r="C114" s="1395"/>
      <c r="D114" s="1391"/>
      <c r="E114" s="1392" t="s">
        <v>290</v>
      </c>
      <c r="F114" s="1393" t="s">
        <v>2096</v>
      </c>
      <c r="G114" s="1394">
        <v>5221</v>
      </c>
      <c r="H114" s="1389"/>
    </row>
    <row r="115" spans="2:8" x14ac:dyDescent="0.2">
      <c r="B115" s="1395"/>
      <c r="C115" s="1395"/>
      <c r="D115" s="1405"/>
      <c r="E115" s="1392" t="s">
        <v>292</v>
      </c>
      <c r="F115" s="1393" t="s">
        <v>2097</v>
      </c>
      <c r="G115" s="1394">
        <v>1650</v>
      </c>
      <c r="H115" s="1389"/>
    </row>
    <row r="116" spans="2:8" x14ac:dyDescent="0.2">
      <c r="B116" s="1397"/>
      <c r="C116" s="1397"/>
      <c r="D116" s="1398"/>
      <c r="E116" s="1399" t="s">
        <v>294</v>
      </c>
      <c r="F116" s="1399" t="s">
        <v>2098</v>
      </c>
      <c r="G116" s="1400">
        <v>0</v>
      </c>
      <c r="H116" s="1389"/>
    </row>
    <row r="117" spans="2:8" ht="8.25" customHeight="1" x14ac:dyDescent="0.2">
      <c r="B117" s="1395"/>
      <c r="C117" s="1395"/>
      <c r="D117" s="1405"/>
      <c r="E117" s="1392"/>
      <c r="F117" s="1393"/>
      <c r="G117" s="1394"/>
      <c r="H117" s="1389"/>
    </row>
    <row r="118" spans="2:8" ht="15.75" x14ac:dyDescent="0.25">
      <c r="B118" s="1390" t="s">
        <v>2099</v>
      </c>
      <c r="C118" s="1390" t="s">
        <v>2100</v>
      </c>
      <c r="D118" s="1391" t="s">
        <v>2101</v>
      </c>
      <c r="E118" s="1392" t="s">
        <v>288</v>
      </c>
      <c r="F118" s="1393" t="s">
        <v>2102</v>
      </c>
      <c r="G118" s="1394">
        <v>8626</v>
      </c>
      <c r="H118" s="1389"/>
    </row>
    <row r="119" spans="2:8" x14ac:dyDescent="0.2">
      <c r="B119" s="1395"/>
      <c r="C119" s="1395"/>
      <c r="D119" s="1405"/>
      <c r="E119" s="1392" t="s">
        <v>290</v>
      </c>
      <c r="F119" s="1393" t="s">
        <v>2103</v>
      </c>
      <c r="G119" s="1394">
        <v>5294</v>
      </c>
      <c r="H119" s="1389"/>
    </row>
    <row r="120" spans="2:8" x14ac:dyDescent="0.2">
      <c r="B120" s="1395"/>
      <c r="C120" s="1395"/>
      <c r="D120" s="1405"/>
      <c r="E120" s="1392" t="s">
        <v>292</v>
      </c>
      <c r="F120" s="1393" t="s">
        <v>2104</v>
      </c>
      <c r="G120" s="1394">
        <v>1673</v>
      </c>
      <c r="H120" s="1389"/>
    </row>
    <row r="121" spans="2:8" x14ac:dyDescent="0.2">
      <c r="B121" s="1397"/>
      <c r="C121" s="1397"/>
      <c r="D121" s="1398"/>
      <c r="E121" s="1399" t="s">
        <v>294</v>
      </c>
      <c r="F121" s="1399" t="s">
        <v>2105</v>
      </c>
      <c r="G121" s="1400">
        <v>0</v>
      </c>
      <c r="H121" s="1389"/>
    </row>
    <row r="122" spans="2:8" ht="7.5" customHeight="1" x14ac:dyDescent="0.2">
      <c r="B122" s="1395"/>
      <c r="C122" s="1395"/>
      <c r="D122" s="1405"/>
      <c r="E122" s="1392"/>
      <c r="F122" s="1393"/>
      <c r="G122" s="1394"/>
      <c r="H122" s="1389"/>
    </row>
    <row r="123" spans="2:8" ht="15.75" x14ac:dyDescent="0.25">
      <c r="B123" s="1390" t="s">
        <v>2106</v>
      </c>
      <c r="C123" s="1390" t="s">
        <v>2107</v>
      </c>
      <c r="D123" s="1391" t="s">
        <v>2108</v>
      </c>
      <c r="E123" s="1392" t="s">
        <v>288</v>
      </c>
      <c r="F123" s="1393" t="s">
        <v>2109</v>
      </c>
      <c r="G123" s="1394">
        <v>9242</v>
      </c>
      <c r="H123" s="1389"/>
    </row>
    <row r="124" spans="2:8" x14ac:dyDescent="0.2">
      <c r="B124" s="1395"/>
      <c r="C124" s="1395"/>
      <c r="D124" s="1405"/>
      <c r="E124" s="1392" t="s">
        <v>290</v>
      </c>
      <c r="F124" s="1393" t="s">
        <v>2110</v>
      </c>
      <c r="G124" s="1394">
        <v>5672</v>
      </c>
      <c r="H124" s="1389"/>
    </row>
    <row r="125" spans="2:8" x14ac:dyDescent="0.2">
      <c r="B125" s="1395"/>
      <c r="C125" s="1395"/>
      <c r="D125" s="1405"/>
      <c r="E125" s="1392" t="s">
        <v>292</v>
      </c>
      <c r="F125" s="1393" t="s">
        <v>2111</v>
      </c>
      <c r="G125" s="1394">
        <v>1793</v>
      </c>
      <c r="H125" s="1389"/>
    </row>
    <row r="126" spans="2:8" x14ac:dyDescent="0.2">
      <c r="B126" s="1397"/>
      <c r="C126" s="1397"/>
      <c r="D126" s="1398"/>
      <c r="E126" s="1399" t="s">
        <v>294</v>
      </c>
      <c r="F126" s="1399" t="s">
        <v>2112</v>
      </c>
      <c r="G126" s="1400">
        <v>0</v>
      </c>
      <c r="H126" s="1389"/>
    </row>
    <row r="127" spans="2:8" ht="6" customHeight="1" x14ac:dyDescent="0.2">
      <c r="B127" s="1395"/>
      <c r="C127" s="1395"/>
      <c r="D127" s="1405"/>
      <c r="E127" s="1392"/>
      <c r="F127" s="1393"/>
      <c r="G127" s="1394"/>
      <c r="H127" s="1389"/>
    </row>
    <row r="128" spans="2:8" ht="12.75" customHeight="1" x14ac:dyDescent="0.25">
      <c r="B128" s="1390" t="s">
        <v>2113</v>
      </c>
      <c r="C128" s="1390" t="s">
        <v>2114</v>
      </c>
      <c r="D128" s="1391" t="s">
        <v>2108</v>
      </c>
      <c r="E128" s="1392" t="s">
        <v>288</v>
      </c>
      <c r="F128" s="1412" t="s">
        <v>2115</v>
      </c>
      <c r="G128" s="1394">
        <v>9899</v>
      </c>
      <c r="H128" s="1389"/>
    </row>
    <row r="129" spans="2:8" ht="12.75" customHeight="1" x14ac:dyDescent="0.2">
      <c r="B129" s="1395"/>
      <c r="C129" s="1395"/>
      <c r="D129" s="1405"/>
      <c r="E129" s="1392" t="s">
        <v>290</v>
      </c>
      <c r="F129" s="1412" t="s">
        <v>2116</v>
      </c>
      <c r="G129" s="1394">
        <v>6075</v>
      </c>
      <c r="H129" s="1389"/>
    </row>
    <row r="130" spans="2:8" x14ac:dyDescent="0.2">
      <c r="B130" s="1395"/>
      <c r="C130" s="1395"/>
      <c r="D130" s="1405"/>
      <c r="E130" s="1392" t="s">
        <v>292</v>
      </c>
      <c r="F130" s="1412" t="s">
        <v>2117</v>
      </c>
      <c r="G130" s="1394">
        <v>1920</v>
      </c>
      <c r="H130" s="1389"/>
    </row>
    <row r="131" spans="2:8" x14ac:dyDescent="0.2">
      <c r="B131" s="1397"/>
      <c r="C131" s="1397"/>
      <c r="D131" s="1398"/>
      <c r="E131" s="1399" t="s">
        <v>294</v>
      </c>
      <c r="F131" s="1413" t="s">
        <v>2118</v>
      </c>
      <c r="G131" s="1400">
        <v>0</v>
      </c>
      <c r="H131" s="1389"/>
    </row>
    <row r="132" spans="2:8" ht="15.75" x14ac:dyDescent="0.25">
      <c r="B132" s="1390" t="s">
        <v>2119</v>
      </c>
      <c r="C132" s="1390" t="s">
        <v>2120</v>
      </c>
      <c r="D132" s="1391" t="s">
        <v>2108</v>
      </c>
      <c r="E132" s="1392" t="s">
        <v>288</v>
      </c>
      <c r="F132" s="1412" t="s">
        <v>2121</v>
      </c>
      <c r="G132" s="1394">
        <v>10269</v>
      </c>
      <c r="H132" s="1389"/>
    </row>
    <row r="133" spans="2:8" x14ac:dyDescent="0.2">
      <c r="B133" s="1395"/>
      <c r="C133" s="1395"/>
      <c r="D133" s="1405"/>
      <c r="E133" s="1392" t="s">
        <v>290</v>
      </c>
      <c r="F133" s="1412" t="s">
        <v>2122</v>
      </c>
      <c r="G133" s="1394">
        <v>6302</v>
      </c>
      <c r="H133" s="1389"/>
    </row>
    <row r="134" spans="2:8" x14ac:dyDescent="0.2">
      <c r="B134" s="1395"/>
      <c r="C134" s="1395"/>
      <c r="D134" s="1405"/>
      <c r="E134" s="1392" t="s">
        <v>292</v>
      </c>
      <c r="F134" s="1412" t="s">
        <v>2123</v>
      </c>
      <c r="G134" s="1394">
        <v>1992</v>
      </c>
      <c r="H134" s="1389"/>
    </row>
    <row r="135" spans="2:8" x14ac:dyDescent="0.2">
      <c r="B135" s="1397"/>
      <c r="C135" s="1397"/>
      <c r="D135" s="1398"/>
      <c r="E135" s="1399" t="s">
        <v>294</v>
      </c>
      <c r="F135" s="1413" t="s">
        <v>2124</v>
      </c>
      <c r="G135" s="1400">
        <v>0</v>
      </c>
      <c r="H135" s="1389"/>
    </row>
    <row r="136" spans="2:8" ht="15.75" x14ac:dyDescent="0.25">
      <c r="B136" s="1390" t="s">
        <v>2125</v>
      </c>
      <c r="C136" s="1390" t="s">
        <v>2126</v>
      </c>
      <c r="D136" s="1391" t="s">
        <v>2127</v>
      </c>
      <c r="E136" s="1392" t="s">
        <v>288</v>
      </c>
      <c r="F136" s="1412" t="s">
        <v>2128</v>
      </c>
      <c r="G136" s="1394">
        <v>10577</v>
      </c>
      <c r="H136" s="1389"/>
    </row>
    <row r="137" spans="2:8" x14ac:dyDescent="0.2">
      <c r="B137" s="1395"/>
      <c r="C137" s="1395"/>
      <c r="D137" s="1405"/>
      <c r="E137" s="1392" t="s">
        <v>290</v>
      </c>
      <c r="F137" s="1412" t="s">
        <v>2129</v>
      </c>
      <c r="G137" s="1394">
        <v>6491</v>
      </c>
      <c r="H137" s="1389"/>
    </row>
    <row r="138" spans="2:8" x14ac:dyDescent="0.2">
      <c r="B138" s="1395"/>
      <c r="C138" s="1395"/>
      <c r="D138" s="1405"/>
      <c r="E138" s="1392" t="s">
        <v>292</v>
      </c>
      <c r="F138" s="1412" t="s">
        <v>2130</v>
      </c>
      <c r="G138" s="1394">
        <v>2052</v>
      </c>
      <c r="H138" s="1389"/>
    </row>
    <row r="139" spans="2:8" x14ac:dyDescent="0.2">
      <c r="B139" s="1397"/>
      <c r="C139" s="1397"/>
      <c r="D139" s="1398"/>
      <c r="E139" s="1399" t="s">
        <v>294</v>
      </c>
      <c r="F139" s="1413" t="s">
        <v>2131</v>
      </c>
      <c r="G139" s="1400">
        <v>0</v>
      </c>
      <c r="H139" s="1389"/>
    </row>
    <row r="140" spans="2:8" x14ac:dyDescent="0.2">
      <c r="B140" s="1414"/>
      <c r="C140" s="1414"/>
      <c r="D140" s="1415"/>
      <c r="E140" s="1414"/>
      <c r="F140" s="1416"/>
      <c r="G140" s="1417"/>
    </row>
    <row r="141" spans="2:8" x14ac:dyDescent="0.2">
      <c r="B141" s="1414"/>
      <c r="C141" s="1414"/>
      <c r="D141" s="1415"/>
      <c r="E141" s="1414"/>
      <c r="F141" s="1416"/>
      <c r="G141" s="1417"/>
    </row>
    <row r="142" spans="2:8" x14ac:dyDescent="0.2">
      <c r="B142" s="1414"/>
      <c r="C142" s="1414"/>
      <c r="D142" s="1415"/>
      <c r="E142" s="1414"/>
      <c r="F142" s="1416"/>
      <c r="G142" s="1417"/>
    </row>
    <row r="143" spans="2:8" x14ac:dyDescent="0.2">
      <c r="B143" s="1414"/>
      <c r="C143" s="1414"/>
      <c r="D143" s="1415"/>
      <c r="E143" s="1414"/>
      <c r="F143" s="1416"/>
      <c r="G143" s="1417"/>
    </row>
    <row r="144" spans="2:8" x14ac:dyDescent="0.2">
      <c r="B144" s="1414"/>
      <c r="C144" s="1414"/>
      <c r="D144" s="1415"/>
      <c r="E144" s="1414"/>
      <c r="F144" s="1416"/>
      <c r="G144" s="1417"/>
    </row>
    <row r="145" spans="2:7" x14ac:dyDescent="0.2">
      <c r="B145" s="1414"/>
      <c r="C145" s="1414"/>
      <c r="D145" s="1415"/>
      <c r="E145" s="1414"/>
      <c r="F145" s="1416"/>
      <c r="G145" s="1417"/>
    </row>
    <row r="146" spans="2:7" x14ac:dyDescent="0.2">
      <c r="B146" s="1414"/>
      <c r="C146" s="1414"/>
      <c r="D146" s="1415"/>
      <c r="E146" s="1414"/>
      <c r="F146" s="1416"/>
      <c r="G146" s="1417"/>
    </row>
    <row r="147" spans="2:7" x14ac:dyDescent="0.2">
      <c r="B147" s="1414"/>
      <c r="C147" s="1414"/>
      <c r="D147" s="1415"/>
      <c r="E147" s="1414"/>
      <c r="F147" s="1416"/>
      <c r="G147" s="1417"/>
    </row>
    <row r="148" spans="2:7" x14ac:dyDescent="0.2">
      <c r="B148" s="1414"/>
      <c r="C148" s="1414"/>
      <c r="D148" s="1415"/>
      <c r="E148" s="1414"/>
      <c r="F148" s="1416"/>
      <c r="G148" s="1417"/>
    </row>
    <row r="149" spans="2:7" x14ac:dyDescent="0.2">
      <c r="B149" s="1414"/>
      <c r="C149" s="1414"/>
      <c r="D149" s="1415"/>
      <c r="E149" s="1414"/>
      <c r="F149" s="1416"/>
      <c r="G149" s="1417"/>
    </row>
    <row r="150" spans="2:7" x14ac:dyDescent="0.2">
      <c r="B150" s="1414"/>
      <c r="C150" s="1414"/>
      <c r="D150" s="1415"/>
      <c r="E150" s="1414"/>
      <c r="F150" s="1416"/>
      <c r="G150" s="1417"/>
    </row>
    <row r="151" spans="2:7" x14ac:dyDescent="0.2">
      <c r="B151" s="1414"/>
      <c r="C151" s="1414"/>
      <c r="D151" s="1415"/>
      <c r="E151" s="1414"/>
      <c r="F151" s="1416"/>
      <c r="G151" s="1417"/>
    </row>
    <row r="152" spans="2:7" x14ac:dyDescent="0.2">
      <c r="B152" s="1414"/>
      <c r="C152" s="1414"/>
      <c r="D152" s="1415"/>
      <c r="E152" s="1414"/>
      <c r="F152" s="1416"/>
      <c r="G152" s="1417"/>
    </row>
    <row r="153" spans="2:7" x14ac:dyDescent="0.2">
      <c r="B153" s="1414"/>
      <c r="C153" s="1414"/>
      <c r="D153" s="1415"/>
      <c r="E153" s="1414"/>
      <c r="F153" s="1416"/>
      <c r="G153" s="1417"/>
    </row>
    <row r="154" spans="2:7" x14ac:dyDescent="0.2">
      <c r="B154" s="1414"/>
      <c r="C154" s="1414"/>
      <c r="D154" s="1415"/>
      <c r="E154" s="1414"/>
      <c r="F154" s="1416"/>
      <c r="G154" s="1417"/>
    </row>
    <row r="155" spans="2:7" x14ac:dyDescent="0.2">
      <c r="B155" s="1414"/>
      <c r="C155" s="1414"/>
      <c r="D155" s="1415"/>
      <c r="E155" s="1414"/>
      <c r="F155" s="1416"/>
      <c r="G155" s="1417"/>
    </row>
    <row r="156" spans="2:7" x14ac:dyDescent="0.2">
      <c r="B156" s="1414"/>
      <c r="C156" s="1414"/>
      <c r="D156" s="1415"/>
      <c r="E156" s="1414"/>
      <c r="F156" s="1416"/>
      <c r="G156" s="1417"/>
    </row>
    <row r="157" spans="2:7" x14ac:dyDescent="0.2">
      <c r="B157" s="1414"/>
      <c r="C157" s="1414"/>
      <c r="D157" s="1415"/>
      <c r="E157" s="1414"/>
      <c r="F157" s="1416"/>
      <c r="G157" s="1417"/>
    </row>
    <row r="158" spans="2:7" x14ac:dyDescent="0.2">
      <c r="B158" s="1414"/>
      <c r="C158" s="1414"/>
      <c r="D158" s="1415"/>
      <c r="E158" s="1414"/>
      <c r="F158" s="1416"/>
      <c r="G158" s="1417"/>
    </row>
    <row r="159" spans="2:7" x14ac:dyDescent="0.2">
      <c r="B159" s="1414"/>
      <c r="C159" s="1414"/>
      <c r="D159" s="1415"/>
      <c r="E159" s="1414"/>
      <c r="F159" s="1416"/>
      <c r="G159" s="1417"/>
    </row>
    <row r="160" spans="2:7" x14ac:dyDescent="0.2">
      <c r="B160" s="1414"/>
      <c r="C160" s="1414"/>
      <c r="D160" s="1415"/>
      <c r="E160" s="1414"/>
      <c r="F160" s="1416"/>
      <c r="G160" s="1417"/>
    </row>
    <row r="161" spans="2:7" x14ac:dyDescent="0.2">
      <c r="B161" s="1414"/>
      <c r="C161" s="1414"/>
      <c r="D161" s="1415"/>
      <c r="E161" s="1414"/>
      <c r="F161" s="1416"/>
      <c r="G161" s="1417"/>
    </row>
    <row r="162" spans="2:7" x14ac:dyDescent="0.2">
      <c r="B162" s="1414"/>
      <c r="C162" s="1414"/>
      <c r="D162" s="1415"/>
      <c r="E162" s="1414"/>
      <c r="F162" s="1416"/>
      <c r="G162" s="1417"/>
    </row>
    <row r="163" spans="2:7" x14ac:dyDescent="0.2">
      <c r="B163" s="1414"/>
      <c r="C163" s="1414"/>
      <c r="D163" s="1415"/>
      <c r="E163" s="1414"/>
      <c r="F163" s="1416"/>
      <c r="G163" s="1417"/>
    </row>
    <row r="164" spans="2:7" x14ac:dyDescent="0.2">
      <c r="B164" s="1414"/>
      <c r="C164" s="1414"/>
      <c r="D164" s="1415"/>
      <c r="E164" s="1414"/>
      <c r="F164" s="1416"/>
      <c r="G164" s="1417"/>
    </row>
    <row r="165" spans="2:7" x14ac:dyDescent="0.2">
      <c r="B165" s="1414"/>
      <c r="C165" s="1414"/>
      <c r="D165" s="1415"/>
      <c r="E165" s="1414"/>
      <c r="F165" s="1416"/>
      <c r="G165" s="1417"/>
    </row>
    <row r="166" spans="2:7" x14ac:dyDescent="0.2">
      <c r="B166" s="1414"/>
      <c r="C166" s="1414"/>
      <c r="D166" s="1415"/>
      <c r="E166" s="1414"/>
      <c r="F166" s="1416"/>
      <c r="G166" s="1417"/>
    </row>
    <row r="167" spans="2:7" x14ac:dyDescent="0.2">
      <c r="B167" s="1414"/>
      <c r="C167" s="1414"/>
      <c r="D167" s="1415"/>
      <c r="E167" s="1414"/>
      <c r="F167" s="1416"/>
      <c r="G167" s="1417"/>
    </row>
    <row r="168" spans="2:7" x14ac:dyDescent="0.2">
      <c r="B168" s="1414"/>
      <c r="C168" s="1414"/>
      <c r="D168" s="1415"/>
      <c r="E168" s="1414"/>
      <c r="F168" s="1416"/>
      <c r="G168" s="1417"/>
    </row>
    <row r="169" spans="2:7" x14ac:dyDescent="0.2">
      <c r="B169" s="1414"/>
      <c r="C169" s="1414"/>
      <c r="D169" s="1415"/>
      <c r="E169" s="1414"/>
      <c r="F169" s="1416"/>
      <c r="G169" s="1417"/>
    </row>
    <row r="170" spans="2:7" x14ac:dyDescent="0.2">
      <c r="B170" s="1414"/>
      <c r="C170" s="1414"/>
      <c r="D170" s="1415"/>
      <c r="E170" s="1414"/>
      <c r="F170" s="1416"/>
      <c r="G170" s="1417"/>
    </row>
    <row r="171" spans="2:7" x14ac:dyDescent="0.2">
      <c r="B171" s="1414"/>
      <c r="C171" s="1414"/>
      <c r="D171" s="1415"/>
      <c r="E171" s="1414"/>
      <c r="F171" s="1416"/>
      <c r="G171" s="1417"/>
    </row>
    <row r="172" spans="2:7" x14ac:dyDescent="0.2">
      <c r="B172" s="1414"/>
      <c r="C172" s="1414"/>
      <c r="D172" s="1415"/>
      <c r="E172" s="1414"/>
      <c r="F172" s="1416"/>
      <c r="G172" s="1417"/>
    </row>
    <row r="173" spans="2:7" x14ac:dyDescent="0.2">
      <c r="B173" s="1414"/>
      <c r="C173" s="1414"/>
      <c r="D173" s="1415"/>
      <c r="E173" s="1414"/>
      <c r="F173" s="1416"/>
      <c r="G173" s="1417"/>
    </row>
    <row r="174" spans="2:7" x14ac:dyDescent="0.2">
      <c r="B174" s="1414"/>
      <c r="C174" s="1414"/>
      <c r="D174" s="1415"/>
      <c r="E174" s="1414"/>
      <c r="F174" s="1416"/>
      <c r="G174" s="1417"/>
    </row>
    <row r="175" spans="2:7" x14ac:dyDescent="0.2">
      <c r="B175" s="1414"/>
      <c r="C175" s="1414"/>
      <c r="D175" s="1415"/>
      <c r="E175" s="1414"/>
      <c r="F175" s="1416"/>
      <c r="G175" s="1417"/>
    </row>
    <row r="176" spans="2:7" x14ac:dyDescent="0.2">
      <c r="B176" s="1414"/>
      <c r="C176" s="1414"/>
      <c r="D176" s="1415"/>
      <c r="E176" s="1414"/>
      <c r="F176" s="1416"/>
      <c r="G176" s="1417"/>
    </row>
    <row r="177" spans="2:7" x14ac:dyDescent="0.2">
      <c r="B177" s="1414"/>
      <c r="C177" s="1414"/>
      <c r="D177" s="1415"/>
      <c r="E177" s="1414"/>
      <c r="F177" s="1416"/>
      <c r="G177" s="1417"/>
    </row>
    <row r="178" spans="2:7" x14ac:dyDescent="0.2">
      <c r="B178" s="1414"/>
      <c r="C178" s="1414"/>
      <c r="D178" s="1415"/>
      <c r="E178" s="1414"/>
      <c r="F178" s="1416"/>
      <c r="G178" s="1417"/>
    </row>
    <row r="179" spans="2:7" x14ac:dyDescent="0.2">
      <c r="B179" s="1414"/>
      <c r="C179" s="1414"/>
      <c r="D179" s="1415"/>
      <c r="E179" s="1414"/>
      <c r="F179" s="1416"/>
      <c r="G179" s="1417"/>
    </row>
    <row r="180" spans="2:7" x14ac:dyDescent="0.2">
      <c r="B180" s="1414"/>
      <c r="C180" s="1414"/>
      <c r="D180" s="1415"/>
      <c r="E180" s="1414"/>
      <c r="F180" s="1416"/>
      <c r="G180" s="1417"/>
    </row>
    <row r="181" spans="2:7" x14ac:dyDescent="0.2">
      <c r="B181" s="1414"/>
      <c r="C181" s="1414"/>
      <c r="D181" s="1415"/>
      <c r="E181" s="1414"/>
      <c r="F181" s="1416"/>
      <c r="G181" s="1417"/>
    </row>
    <row r="182" spans="2:7" x14ac:dyDescent="0.2">
      <c r="B182" s="1414"/>
      <c r="C182" s="1414"/>
      <c r="D182" s="1415"/>
      <c r="E182" s="1414"/>
      <c r="F182" s="1416"/>
      <c r="G182" s="1417"/>
    </row>
    <row r="183" spans="2:7" x14ac:dyDescent="0.2">
      <c r="B183" s="1414"/>
      <c r="C183" s="1414"/>
      <c r="D183" s="1415"/>
      <c r="E183" s="1414"/>
      <c r="F183" s="1416"/>
      <c r="G183" s="1417"/>
    </row>
    <row r="184" spans="2:7" x14ac:dyDescent="0.2">
      <c r="B184" s="1414"/>
      <c r="C184" s="1414"/>
      <c r="D184" s="1415"/>
      <c r="E184" s="1414"/>
      <c r="F184" s="1416"/>
      <c r="G184" s="1417"/>
    </row>
    <row r="185" spans="2:7" x14ac:dyDescent="0.2">
      <c r="B185" s="1414"/>
      <c r="C185" s="1414"/>
      <c r="D185" s="1415"/>
      <c r="E185" s="1414"/>
      <c r="F185" s="1416"/>
      <c r="G185" s="1417"/>
    </row>
    <row r="186" spans="2:7" x14ac:dyDescent="0.2">
      <c r="B186" s="1414"/>
      <c r="C186" s="1414"/>
      <c r="D186" s="1415"/>
      <c r="E186" s="1414"/>
      <c r="F186" s="1416"/>
      <c r="G186" s="1417"/>
    </row>
    <row r="187" spans="2:7" x14ac:dyDescent="0.2">
      <c r="B187" s="1414"/>
      <c r="C187" s="1414"/>
      <c r="D187" s="1415"/>
      <c r="E187" s="1414"/>
      <c r="F187" s="1416"/>
      <c r="G187" s="1417"/>
    </row>
    <row r="188" spans="2:7" x14ac:dyDescent="0.2">
      <c r="B188" s="1414"/>
      <c r="C188" s="1414"/>
      <c r="D188" s="1415"/>
      <c r="E188" s="1414"/>
      <c r="F188" s="1416"/>
      <c r="G188" s="1417"/>
    </row>
    <row r="189" spans="2:7" x14ac:dyDescent="0.2">
      <c r="B189" s="1414"/>
      <c r="C189" s="1414"/>
      <c r="D189" s="1415"/>
      <c r="E189" s="1414"/>
      <c r="F189" s="1416"/>
      <c r="G189" s="1417"/>
    </row>
    <row r="190" spans="2:7" x14ac:dyDescent="0.2">
      <c r="B190" s="1414"/>
      <c r="C190" s="1414"/>
      <c r="D190" s="1415"/>
      <c r="E190" s="1414"/>
      <c r="F190" s="1416"/>
      <c r="G190" s="1417"/>
    </row>
    <row r="191" spans="2:7" x14ac:dyDescent="0.2">
      <c r="B191" s="1414"/>
      <c r="C191" s="1414"/>
      <c r="D191" s="1415"/>
      <c r="E191" s="1414"/>
      <c r="F191" s="1416"/>
      <c r="G191" s="1417"/>
    </row>
    <row r="192" spans="2:7" x14ac:dyDescent="0.2">
      <c r="B192" s="1414"/>
      <c r="C192" s="1414"/>
      <c r="D192" s="1415"/>
      <c r="E192" s="1414"/>
      <c r="F192" s="1416"/>
      <c r="G192" s="1417"/>
    </row>
    <row r="193" spans="2:7" x14ac:dyDescent="0.2">
      <c r="B193" s="1414"/>
      <c r="C193" s="1414"/>
      <c r="D193" s="1415"/>
      <c r="E193" s="1414"/>
      <c r="F193" s="1416"/>
      <c r="G193" s="1417"/>
    </row>
    <row r="194" spans="2:7" x14ac:dyDescent="0.2">
      <c r="B194" s="1414"/>
      <c r="C194" s="1414"/>
      <c r="D194" s="1415"/>
      <c r="E194" s="1414"/>
      <c r="F194" s="1416"/>
      <c r="G194" s="1417"/>
    </row>
    <row r="195" spans="2:7" x14ac:dyDescent="0.2">
      <c r="B195" s="1414"/>
      <c r="C195" s="1414"/>
      <c r="D195" s="1415"/>
      <c r="E195" s="1414"/>
      <c r="F195" s="1416"/>
      <c r="G195" s="1417"/>
    </row>
    <row r="196" spans="2:7" x14ac:dyDescent="0.2">
      <c r="B196" s="1414"/>
      <c r="C196" s="1414"/>
      <c r="D196" s="1415"/>
      <c r="E196" s="1414"/>
      <c r="F196" s="1416"/>
      <c r="G196" s="1417"/>
    </row>
    <row r="197" spans="2:7" x14ac:dyDescent="0.2">
      <c r="B197" s="1414"/>
      <c r="C197" s="1414"/>
      <c r="D197" s="1415"/>
      <c r="E197" s="1414"/>
      <c r="F197" s="1416"/>
      <c r="G197" s="1417"/>
    </row>
    <row r="198" spans="2:7" x14ac:dyDescent="0.2">
      <c r="B198" s="1414"/>
      <c r="C198" s="1414"/>
      <c r="D198" s="1415"/>
      <c r="E198" s="1414"/>
      <c r="F198" s="1416"/>
      <c r="G198" s="1417"/>
    </row>
    <row r="199" spans="2:7" x14ac:dyDescent="0.2">
      <c r="B199" s="1414"/>
      <c r="C199" s="1414"/>
      <c r="D199" s="1415"/>
      <c r="E199" s="1414"/>
      <c r="F199" s="1416"/>
      <c r="G199" s="1417"/>
    </row>
    <row r="200" spans="2:7" x14ac:dyDescent="0.2">
      <c r="B200" s="1414"/>
      <c r="C200" s="1414"/>
      <c r="D200" s="1415"/>
      <c r="E200" s="1414"/>
      <c r="F200" s="1416"/>
      <c r="G200" s="1417"/>
    </row>
    <row r="201" spans="2:7" x14ac:dyDescent="0.2">
      <c r="B201" s="1414"/>
      <c r="C201" s="1414"/>
      <c r="D201" s="1415"/>
      <c r="E201" s="1414"/>
      <c r="F201" s="1416"/>
      <c r="G201" s="1417"/>
    </row>
    <row r="202" spans="2:7" x14ac:dyDescent="0.2">
      <c r="B202" s="1414"/>
      <c r="C202" s="1414"/>
      <c r="D202" s="1415"/>
      <c r="E202" s="1414"/>
      <c r="F202" s="1416"/>
      <c r="G202" s="1417"/>
    </row>
    <row r="203" spans="2:7" x14ac:dyDescent="0.2">
      <c r="B203" s="1414"/>
      <c r="C203" s="1414"/>
      <c r="D203" s="1415"/>
      <c r="E203" s="1414"/>
      <c r="F203" s="1416"/>
      <c r="G203" s="1417"/>
    </row>
    <row r="204" spans="2:7" x14ac:dyDescent="0.2">
      <c r="B204" s="1414"/>
      <c r="C204" s="1414"/>
      <c r="D204" s="1415"/>
      <c r="E204" s="1414"/>
      <c r="F204" s="1416"/>
      <c r="G204" s="1417"/>
    </row>
    <row r="205" spans="2:7" x14ac:dyDescent="0.2">
      <c r="B205" s="1414"/>
      <c r="C205" s="1414"/>
      <c r="D205" s="1415"/>
      <c r="E205" s="1414"/>
      <c r="F205" s="1416"/>
      <c r="G205" s="1417"/>
    </row>
    <row r="206" spans="2:7" x14ac:dyDescent="0.2">
      <c r="B206" s="1414"/>
      <c r="C206" s="1414"/>
      <c r="D206" s="1415"/>
      <c r="E206" s="1414"/>
      <c r="F206" s="1416"/>
      <c r="G206" s="1417"/>
    </row>
    <row r="207" spans="2:7" x14ac:dyDescent="0.2">
      <c r="B207" s="1414"/>
      <c r="C207" s="1414"/>
      <c r="D207" s="1415"/>
      <c r="E207" s="1414"/>
      <c r="F207" s="1416"/>
      <c r="G207" s="1417"/>
    </row>
    <row r="208" spans="2:7" x14ac:dyDescent="0.2">
      <c r="B208" s="1414"/>
      <c r="C208" s="1414"/>
      <c r="D208" s="1415"/>
      <c r="E208" s="1414"/>
      <c r="F208" s="1416"/>
      <c r="G208" s="1417"/>
    </row>
    <row r="209" spans="2:7" x14ac:dyDescent="0.2">
      <c r="B209" s="1414"/>
      <c r="C209" s="1414"/>
      <c r="D209" s="1415"/>
      <c r="E209" s="1414"/>
      <c r="F209" s="1416"/>
      <c r="G209" s="1417"/>
    </row>
    <row r="210" spans="2:7" x14ac:dyDescent="0.2">
      <c r="B210" s="1414"/>
      <c r="C210" s="1414"/>
      <c r="D210" s="1415"/>
      <c r="E210" s="1414"/>
      <c r="F210" s="1416"/>
      <c r="G210" s="1417"/>
    </row>
    <row r="211" spans="2:7" x14ac:dyDescent="0.2">
      <c r="B211" s="1414"/>
      <c r="C211" s="1414"/>
      <c r="D211" s="1415"/>
      <c r="E211" s="1414"/>
      <c r="F211" s="1416"/>
      <c r="G211" s="1417"/>
    </row>
    <row r="212" spans="2:7" x14ac:dyDescent="0.2">
      <c r="B212" s="1414"/>
      <c r="C212" s="1414"/>
      <c r="D212" s="1415"/>
      <c r="E212" s="1414"/>
      <c r="F212" s="1416"/>
      <c r="G212" s="1417"/>
    </row>
    <row r="213" spans="2:7" x14ac:dyDescent="0.2">
      <c r="B213" s="1414"/>
      <c r="C213" s="1414"/>
      <c r="D213" s="1415"/>
      <c r="E213" s="1414"/>
      <c r="F213" s="1416"/>
      <c r="G213" s="1417"/>
    </row>
    <row r="214" spans="2:7" x14ac:dyDescent="0.2">
      <c r="B214" s="1414"/>
      <c r="C214" s="1414"/>
      <c r="D214" s="1415"/>
      <c r="E214" s="1414"/>
      <c r="F214" s="1416"/>
      <c r="G214" s="1417"/>
    </row>
    <row r="215" spans="2:7" x14ac:dyDescent="0.2">
      <c r="B215" s="1414"/>
      <c r="C215" s="1414"/>
      <c r="D215" s="1415"/>
      <c r="E215" s="1414"/>
      <c r="F215" s="1416"/>
      <c r="G215" s="1417"/>
    </row>
    <row r="216" spans="2:7" x14ac:dyDescent="0.2">
      <c r="B216" s="1414"/>
      <c r="C216" s="1414"/>
      <c r="D216" s="1415"/>
      <c r="E216" s="1414"/>
      <c r="F216" s="1416"/>
      <c r="G216" s="1417"/>
    </row>
    <row r="217" spans="2:7" x14ac:dyDescent="0.2">
      <c r="B217" s="1414"/>
      <c r="C217" s="1414"/>
      <c r="D217" s="1415"/>
      <c r="E217" s="1414"/>
      <c r="F217" s="1416"/>
      <c r="G217" s="1417"/>
    </row>
    <row r="218" spans="2:7" x14ac:dyDescent="0.2">
      <c r="B218" s="1414"/>
      <c r="C218" s="1414"/>
      <c r="D218" s="1415"/>
      <c r="E218" s="1414"/>
      <c r="F218" s="1416"/>
      <c r="G218" s="1417"/>
    </row>
    <row r="219" spans="2:7" x14ac:dyDescent="0.2">
      <c r="B219" s="1414"/>
      <c r="C219" s="1414"/>
      <c r="D219" s="1415"/>
      <c r="E219" s="1414"/>
      <c r="F219" s="1416"/>
      <c r="G219" s="1417"/>
    </row>
    <row r="220" spans="2:7" x14ac:dyDescent="0.2">
      <c r="B220" s="1414"/>
      <c r="C220" s="1414"/>
      <c r="D220" s="1415"/>
      <c r="E220" s="1414"/>
      <c r="F220" s="1416"/>
      <c r="G220" s="1417"/>
    </row>
    <row r="221" spans="2:7" x14ac:dyDescent="0.2">
      <c r="B221" s="1414"/>
      <c r="C221" s="1414"/>
      <c r="D221" s="1415"/>
      <c r="E221" s="1414"/>
      <c r="F221" s="1416"/>
      <c r="G221" s="1417"/>
    </row>
    <row r="222" spans="2:7" x14ac:dyDescent="0.2">
      <c r="B222" s="1414"/>
      <c r="C222" s="1414"/>
      <c r="D222" s="1415"/>
      <c r="E222" s="1414"/>
      <c r="F222" s="1416"/>
      <c r="G222" s="1417"/>
    </row>
    <row r="223" spans="2:7" x14ac:dyDescent="0.2">
      <c r="B223" s="1414"/>
      <c r="C223" s="1414"/>
      <c r="D223" s="1415"/>
      <c r="E223" s="1414"/>
      <c r="F223" s="1416"/>
      <c r="G223" s="1417"/>
    </row>
    <row r="224" spans="2:7" x14ac:dyDescent="0.2">
      <c r="B224" s="1414"/>
      <c r="C224" s="1414"/>
      <c r="D224" s="1415"/>
      <c r="E224" s="1414"/>
      <c r="F224" s="1416"/>
      <c r="G224" s="1417"/>
    </row>
    <row r="225" spans="2:7" x14ac:dyDescent="0.2">
      <c r="B225" s="1414"/>
      <c r="C225" s="1414"/>
      <c r="D225" s="1415"/>
      <c r="E225" s="1414"/>
      <c r="F225" s="1416"/>
      <c r="G225" s="1417"/>
    </row>
    <row r="226" spans="2:7" x14ac:dyDescent="0.2">
      <c r="B226" s="1414"/>
      <c r="C226" s="1414"/>
      <c r="D226" s="1415"/>
      <c r="E226" s="1414"/>
      <c r="F226" s="1416"/>
      <c r="G226" s="1417"/>
    </row>
    <row r="227" spans="2:7" x14ac:dyDescent="0.2">
      <c r="B227" s="1414"/>
      <c r="C227" s="1414"/>
      <c r="D227" s="1415"/>
      <c r="E227" s="1414"/>
      <c r="F227" s="1416"/>
      <c r="G227" s="1417"/>
    </row>
    <row r="228" spans="2:7" x14ac:dyDescent="0.2">
      <c r="B228" s="1414"/>
      <c r="C228" s="1414"/>
      <c r="D228" s="1415"/>
      <c r="E228" s="1414"/>
      <c r="F228" s="1416"/>
      <c r="G228" s="1417"/>
    </row>
    <row r="229" spans="2:7" x14ac:dyDescent="0.2">
      <c r="B229" s="1414"/>
      <c r="C229" s="1414"/>
      <c r="D229" s="1415"/>
      <c r="E229" s="1414"/>
      <c r="F229" s="1416"/>
      <c r="G229" s="1417"/>
    </row>
    <row r="230" spans="2:7" x14ac:dyDescent="0.2">
      <c r="B230" s="1414"/>
      <c r="C230" s="1414"/>
      <c r="D230" s="1415"/>
      <c r="E230" s="1414"/>
      <c r="F230" s="1416"/>
      <c r="G230" s="1417"/>
    </row>
    <row r="231" spans="2:7" x14ac:dyDescent="0.2">
      <c r="B231" s="1414"/>
      <c r="C231" s="1414"/>
      <c r="D231" s="1415"/>
      <c r="E231" s="1414"/>
      <c r="F231" s="1416"/>
      <c r="G231" s="1417"/>
    </row>
    <row r="232" spans="2:7" x14ac:dyDescent="0.2">
      <c r="B232" s="1414"/>
      <c r="C232" s="1414"/>
      <c r="D232" s="1415"/>
      <c r="E232" s="1414"/>
      <c r="F232" s="1416"/>
      <c r="G232" s="1417"/>
    </row>
    <row r="233" spans="2:7" x14ac:dyDescent="0.2">
      <c r="B233" s="1414"/>
      <c r="C233" s="1414"/>
      <c r="D233" s="1415"/>
      <c r="E233" s="1414"/>
      <c r="F233" s="1416"/>
      <c r="G233" s="1417"/>
    </row>
    <row r="234" spans="2:7" x14ac:dyDescent="0.2">
      <c r="B234" s="1414"/>
      <c r="C234" s="1414"/>
      <c r="D234" s="1415"/>
      <c r="E234" s="1414"/>
      <c r="F234" s="1416"/>
      <c r="G234" s="1417"/>
    </row>
    <row r="235" spans="2:7" x14ac:dyDescent="0.2">
      <c r="B235" s="1414"/>
      <c r="C235" s="1414"/>
      <c r="D235" s="1415"/>
      <c r="E235" s="1414"/>
      <c r="F235" s="1416"/>
      <c r="G235" s="1417"/>
    </row>
    <row r="236" spans="2:7" x14ac:dyDescent="0.2">
      <c r="B236" s="1414"/>
      <c r="C236" s="1414"/>
      <c r="D236" s="1415"/>
      <c r="E236" s="1414"/>
      <c r="F236" s="1416"/>
      <c r="G236" s="1417"/>
    </row>
    <row r="237" spans="2:7" x14ac:dyDescent="0.2">
      <c r="B237" s="1414"/>
      <c r="C237" s="1414"/>
      <c r="D237" s="1415"/>
      <c r="E237" s="1414"/>
      <c r="F237" s="1416"/>
      <c r="G237" s="1417"/>
    </row>
    <row r="238" spans="2:7" x14ac:dyDescent="0.2">
      <c r="B238" s="1414"/>
      <c r="C238" s="1414"/>
      <c r="D238" s="1415"/>
      <c r="E238" s="1414"/>
      <c r="F238" s="1416"/>
      <c r="G238" s="1417"/>
    </row>
    <row r="239" spans="2:7" x14ac:dyDescent="0.2">
      <c r="B239" s="1414"/>
      <c r="C239" s="1414"/>
      <c r="D239" s="1415"/>
      <c r="E239" s="1414"/>
      <c r="F239" s="1416"/>
      <c r="G239" s="1417"/>
    </row>
    <row r="240" spans="2:7" x14ac:dyDescent="0.2">
      <c r="B240" s="1414"/>
      <c r="C240" s="1414"/>
      <c r="D240" s="1415"/>
      <c r="E240" s="1414"/>
      <c r="F240" s="1416"/>
      <c r="G240" s="1417"/>
    </row>
    <row r="241" spans="2:7" x14ac:dyDescent="0.2">
      <c r="B241" s="1414"/>
      <c r="C241" s="1414"/>
      <c r="D241" s="1415"/>
      <c r="E241" s="1414"/>
      <c r="F241" s="1416"/>
      <c r="G241" s="1417"/>
    </row>
    <row r="242" spans="2:7" x14ac:dyDescent="0.2">
      <c r="B242" s="1414"/>
      <c r="C242" s="1414"/>
      <c r="D242" s="1415"/>
      <c r="E242" s="1414"/>
      <c r="F242" s="1416"/>
      <c r="G242" s="1417"/>
    </row>
    <row r="243" spans="2:7" x14ac:dyDescent="0.2">
      <c r="B243" s="1414"/>
      <c r="C243" s="1414"/>
      <c r="D243" s="1415"/>
      <c r="E243" s="1414"/>
      <c r="F243" s="1416"/>
      <c r="G243" s="1417"/>
    </row>
    <row r="244" spans="2:7" x14ac:dyDescent="0.2">
      <c r="G244" s="1419"/>
    </row>
    <row r="245" spans="2:7" x14ac:dyDescent="0.2">
      <c r="G245" s="1419"/>
    </row>
    <row r="246" spans="2:7" x14ac:dyDescent="0.2">
      <c r="G246" s="1419"/>
    </row>
    <row r="247" spans="2:7" x14ac:dyDescent="0.2">
      <c r="G247" s="1419"/>
    </row>
    <row r="248" spans="2:7" x14ac:dyDescent="0.2">
      <c r="G248" s="1419"/>
    </row>
    <row r="249" spans="2:7" x14ac:dyDescent="0.2">
      <c r="G249" s="1419"/>
    </row>
    <row r="250" spans="2:7" x14ac:dyDescent="0.2">
      <c r="G250" s="1419"/>
    </row>
    <row r="251" spans="2:7" x14ac:dyDescent="0.2">
      <c r="G251" s="1419"/>
    </row>
    <row r="252" spans="2:7" x14ac:dyDescent="0.2">
      <c r="G252" s="1419"/>
    </row>
    <row r="253" spans="2:7" x14ac:dyDescent="0.2">
      <c r="G253" s="1419"/>
    </row>
    <row r="254" spans="2:7" x14ac:dyDescent="0.2">
      <c r="G254" s="1419"/>
    </row>
    <row r="255" spans="2:7" x14ac:dyDescent="0.2">
      <c r="G255" s="1419"/>
    </row>
    <row r="256" spans="2:7" x14ac:dyDescent="0.2">
      <c r="G256" s="1419"/>
    </row>
    <row r="257" spans="7:7" x14ac:dyDescent="0.2">
      <c r="G257" s="1419"/>
    </row>
    <row r="258" spans="7:7" x14ac:dyDescent="0.2">
      <c r="G258" s="1419"/>
    </row>
    <row r="259" spans="7:7" x14ac:dyDescent="0.2">
      <c r="G259" s="1419"/>
    </row>
    <row r="260" spans="7:7" x14ac:dyDescent="0.2">
      <c r="G260" s="1419"/>
    </row>
    <row r="261" spans="7:7" x14ac:dyDescent="0.2">
      <c r="G261" s="1419"/>
    </row>
    <row r="262" spans="7:7" x14ac:dyDescent="0.2">
      <c r="G262" s="1419"/>
    </row>
    <row r="263" spans="7:7" x14ac:dyDescent="0.2">
      <c r="G263" s="1419"/>
    </row>
    <row r="264" spans="7:7" x14ac:dyDescent="0.2">
      <c r="G264" s="1419"/>
    </row>
    <row r="265" spans="7:7" x14ac:dyDescent="0.2">
      <c r="G265" s="1419"/>
    </row>
    <row r="266" spans="7:7" x14ac:dyDescent="0.2">
      <c r="G266" s="1419"/>
    </row>
    <row r="267" spans="7:7" x14ac:dyDescent="0.2">
      <c r="G267" s="1419"/>
    </row>
    <row r="268" spans="7:7" x14ac:dyDescent="0.2">
      <c r="G268" s="1419"/>
    </row>
    <row r="269" spans="7:7" x14ac:dyDescent="0.2">
      <c r="G269" s="1419"/>
    </row>
    <row r="270" spans="7:7" x14ac:dyDescent="0.2">
      <c r="G270" s="1419"/>
    </row>
    <row r="271" spans="7:7" x14ac:dyDescent="0.2">
      <c r="G271" s="1419"/>
    </row>
    <row r="272" spans="7:7" x14ac:dyDescent="0.2">
      <c r="G272" s="1419"/>
    </row>
    <row r="273" spans="7:7" x14ac:dyDescent="0.2">
      <c r="G273" s="1419"/>
    </row>
    <row r="274" spans="7:7" x14ac:dyDescent="0.2">
      <c r="G274" s="1419"/>
    </row>
    <row r="275" spans="7:7" x14ac:dyDescent="0.2">
      <c r="G275" s="1419"/>
    </row>
    <row r="276" spans="7:7" x14ac:dyDescent="0.2">
      <c r="G276" s="1419"/>
    </row>
    <row r="277" spans="7:7" x14ac:dyDescent="0.2">
      <c r="G277" s="1419"/>
    </row>
    <row r="278" spans="7:7" x14ac:dyDescent="0.2">
      <c r="G278" s="1419"/>
    </row>
    <row r="279" spans="7:7" x14ac:dyDescent="0.2">
      <c r="G279" s="1419"/>
    </row>
    <row r="280" spans="7:7" x14ac:dyDescent="0.2">
      <c r="G280" s="1419"/>
    </row>
    <row r="281" spans="7:7" x14ac:dyDescent="0.2">
      <c r="G281" s="1419"/>
    </row>
    <row r="282" spans="7:7" x14ac:dyDescent="0.2">
      <c r="G282" s="1419"/>
    </row>
    <row r="283" spans="7:7" x14ac:dyDescent="0.2">
      <c r="G283" s="1419"/>
    </row>
    <row r="284" spans="7:7" x14ac:dyDescent="0.2">
      <c r="G284" s="1419"/>
    </row>
    <row r="285" spans="7:7" x14ac:dyDescent="0.2">
      <c r="G285" s="1419"/>
    </row>
    <row r="286" spans="7:7" x14ac:dyDescent="0.2">
      <c r="G286" s="1419"/>
    </row>
    <row r="287" spans="7:7" x14ac:dyDescent="0.2">
      <c r="G287" s="1419"/>
    </row>
    <row r="288" spans="7:7" x14ac:dyDescent="0.2">
      <c r="G288" s="1419"/>
    </row>
    <row r="289" spans="7:7" x14ac:dyDescent="0.2">
      <c r="G289" s="1419"/>
    </row>
    <row r="290" spans="7:7" x14ac:dyDescent="0.2">
      <c r="G290" s="1419"/>
    </row>
    <row r="291" spans="7:7" x14ac:dyDescent="0.2">
      <c r="G291" s="1419"/>
    </row>
    <row r="292" spans="7:7" x14ac:dyDescent="0.2">
      <c r="G292" s="1419"/>
    </row>
    <row r="293" spans="7:7" x14ac:dyDescent="0.2">
      <c r="G293" s="1419"/>
    </row>
    <row r="294" spans="7:7" x14ac:dyDescent="0.2">
      <c r="G294" s="1419"/>
    </row>
    <row r="295" spans="7:7" x14ac:dyDescent="0.2">
      <c r="G295" s="1419"/>
    </row>
    <row r="296" spans="7:7" x14ac:dyDescent="0.2">
      <c r="G296" s="1419"/>
    </row>
    <row r="297" spans="7:7" x14ac:dyDescent="0.2">
      <c r="G297" s="1419"/>
    </row>
    <row r="298" spans="7:7" x14ac:dyDescent="0.2">
      <c r="G298" s="1419"/>
    </row>
    <row r="299" spans="7:7" x14ac:dyDescent="0.2">
      <c r="G299" s="1419"/>
    </row>
    <row r="300" spans="7:7" x14ac:dyDescent="0.2">
      <c r="G300" s="1419"/>
    </row>
    <row r="301" spans="7:7" x14ac:dyDescent="0.2">
      <c r="G301" s="1419"/>
    </row>
    <row r="302" spans="7:7" x14ac:dyDescent="0.2">
      <c r="G302" s="1419"/>
    </row>
    <row r="303" spans="7:7" x14ac:dyDescent="0.2">
      <c r="G303" s="1419"/>
    </row>
    <row r="304" spans="7:7" x14ac:dyDescent="0.2">
      <c r="G304" s="1419"/>
    </row>
    <row r="305" spans="7:7" x14ac:dyDescent="0.2">
      <c r="G305" s="1419"/>
    </row>
    <row r="306" spans="7:7" x14ac:dyDescent="0.2">
      <c r="G306" s="1419"/>
    </row>
    <row r="307" spans="7:7" x14ac:dyDescent="0.2">
      <c r="G307" s="1419"/>
    </row>
    <row r="308" spans="7:7" x14ac:dyDescent="0.2">
      <c r="G308" s="1419"/>
    </row>
    <row r="309" spans="7:7" x14ac:dyDescent="0.2">
      <c r="G309" s="1419"/>
    </row>
    <row r="310" spans="7:7" x14ac:dyDescent="0.2">
      <c r="G310" s="1419"/>
    </row>
    <row r="311" spans="7:7" x14ac:dyDescent="0.2">
      <c r="G311" s="1419"/>
    </row>
    <row r="312" spans="7:7" x14ac:dyDescent="0.2">
      <c r="G312" s="1419"/>
    </row>
    <row r="313" spans="7:7" x14ac:dyDescent="0.2">
      <c r="G313" s="1419"/>
    </row>
    <row r="314" spans="7:7" x14ac:dyDescent="0.2">
      <c r="G314" s="1419"/>
    </row>
    <row r="315" spans="7:7" x14ac:dyDescent="0.2">
      <c r="G315" s="1419"/>
    </row>
    <row r="316" spans="7:7" x14ac:dyDescent="0.2">
      <c r="G316" s="1419"/>
    </row>
    <row r="317" spans="7:7" x14ac:dyDescent="0.2">
      <c r="G317" s="1419"/>
    </row>
    <row r="318" spans="7:7" x14ac:dyDescent="0.2">
      <c r="G318" s="1419"/>
    </row>
    <row r="319" spans="7:7" x14ac:dyDescent="0.2">
      <c r="G319" s="1419"/>
    </row>
    <row r="320" spans="7:7" x14ac:dyDescent="0.2">
      <c r="G320" s="1419"/>
    </row>
    <row r="321" spans="7:7" x14ac:dyDescent="0.2">
      <c r="G321" s="1419"/>
    </row>
    <row r="322" spans="7:7" x14ac:dyDescent="0.2">
      <c r="G322" s="1419"/>
    </row>
    <row r="323" spans="7:7" x14ac:dyDescent="0.2">
      <c r="G323" s="1419"/>
    </row>
    <row r="324" spans="7:7" x14ac:dyDescent="0.2">
      <c r="G324" s="1419"/>
    </row>
    <row r="325" spans="7:7" x14ac:dyDescent="0.2">
      <c r="G325" s="1419"/>
    </row>
    <row r="326" spans="7:7" x14ac:dyDescent="0.2">
      <c r="G326" s="1419"/>
    </row>
    <row r="327" spans="7:7" x14ac:dyDescent="0.2">
      <c r="G327" s="1419"/>
    </row>
    <row r="328" spans="7:7" x14ac:dyDescent="0.2">
      <c r="G328" s="1419"/>
    </row>
    <row r="329" spans="7:7" x14ac:dyDescent="0.2">
      <c r="G329" s="1419"/>
    </row>
    <row r="330" spans="7:7" x14ac:dyDescent="0.2">
      <c r="G330" s="1419"/>
    </row>
    <row r="331" spans="7:7" x14ac:dyDescent="0.2">
      <c r="G331" s="1419"/>
    </row>
    <row r="332" spans="7:7" x14ac:dyDescent="0.2">
      <c r="G332" s="1419"/>
    </row>
    <row r="333" spans="7:7" x14ac:dyDescent="0.2">
      <c r="G333" s="1419"/>
    </row>
    <row r="334" spans="7:7" x14ac:dyDescent="0.2">
      <c r="G334" s="1419"/>
    </row>
    <row r="335" spans="7:7" x14ac:dyDescent="0.2">
      <c r="G335" s="1419"/>
    </row>
    <row r="336" spans="7:7" x14ac:dyDescent="0.2">
      <c r="G336" s="1419"/>
    </row>
    <row r="337" spans="7:7" x14ac:dyDescent="0.2">
      <c r="G337" s="1419"/>
    </row>
    <row r="338" spans="7:7" x14ac:dyDescent="0.2">
      <c r="G338" s="1419"/>
    </row>
    <row r="339" spans="7:7" x14ac:dyDescent="0.2">
      <c r="G339" s="1419"/>
    </row>
    <row r="340" spans="7:7" x14ac:dyDescent="0.2">
      <c r="G340" s="1419"/>
    </row>
    <row r="341" spans="7:7" x14ac:dyDescent="0.2">
      <c r="G341" s="1419"/>
    </row>
    <row r="342" spans="7:7" x14ac:dyDescent="0.2">
      <c r="G342" s="1419"/>
    </row>
    <row r="343" spans="7:7" x14ac:dyDescent="0.2">
      <c r="G343" s="1419"/>
    </row>
    <row r="344" spans="7:7" x14ac:dyDescent="0.2">
      <c r="G344" s="1419"/>
    </row>
    <row r="345" spans="7:7" x14ac:dyDescent="0.2">
      <c r="G345" s="1419"/>
    </row>
    <row r="346" spans="7:7" x14ac:dyDescent="0.2">
      <c r="G346" s="1419"/>
    </row>
    <row r="347" spans="7:7" x14ac:dyDescent="0.2">
      <c r="G347" s="1419"/>
    </row>
    <row r="348" spans="7:7" x14ac:dyDescent="0.2">
      <c r="G348" s="1419"/>
    </row>
    <row r="349" spans="7:7" x14ac:dyDescent="0.2">
      <c r="G349" s="1419"/>
    </row>
    <row r="350" spans="7:7" x14ac:dyDescent="0.2">
      <c r="G350" s="1419"/>
    </row>
    <row r="351" spans="7:7" x14ac:dyDescent="0.2">
      <c r="G351" s="1419"/>
    </row>
    <row r="352" spans="7:7" x14ac:dyDescent="0.2">
      <c r="G352" s="1419"/>
    </row>
    <row r="353" spans="7:7" x14ac:dyDescent="0.2">
      <c r="G353" s="1419"/>
    </row>
    <row r="354" spans="7:7" x14ac:dyDescent="0.2">
      <c r="G354" s="1419"/>
    </row>
    <row r="355" spans="7:7" x14ac:dyDescent="0.2">
      <c r="G355" s="1419"/>
    </row>
    <row r="356" spans="7:7" x14ac:dyDescent="0.2">
      <c r="G356" s="1419"/>
    </row>
    <row r="357" spans="7:7" x14ac:dyDescent="0.2">
      <c r="G357" s="1419"/>
    </row>
    <row r="358" spans="7:7" x14ac:dyDescent="0.2">
      <c r="G358" s="1419"/>
    </row>
    <row r="359" spans="7:7" x14ac:dyDescent="0.2">
      <c r="G359" s="1419"/>
    </row>
    <row r="360" spans="7:7" x14ac:dyDescent="0.2">
      <c r="G360" s="1419"/>
    </row>
    <row r="361" spans="7:7" x14ac:dyDescent="0.2">
      <c r="G361" s="1419"/>
    </row>
    <row r="362" spans="7:7" x14ac:dyDescent="0.2">
      <c r="G362" s="1419"/>
    </row>
    <row r="363" spans="7:7" x14ac:dyDescent="0.2">
      <c r="G363" s="1419"/>
    </row>
    <row r="364" spans="7:7" x14ac:dyDescent="0.2">
      <c r="G364" s="1419"/>
    </row>
    <row r="365" spans="7:7" x14ac:dyDescent="0.2">
      <c r="G365" s="1419"/>
    </row>
    <row r="366" spans="7:7" x14ac:dyDescent="0.2">
      <c r="G366" s="1419"/>
    </row>
    <row r="367" spans="7:7" x14ac:dyDescent="0.2">
      <c r="G367" s="1419"/>
    </row>
    <row r="368" spans="7:7" x14ac:dyDescent="0.2">
      <c r="G368" s="1419"/>
    </row>
    <row r="369" spans="7:7" x14ac:dyDescent="0.2">
      <c r="G369" s="1419"/>
    </row>
    <row r="370" spans="7:7" x14ac:dyDescent="0.2">
      <c r="G370" s="1419"/>
    </row>
    <row r="371" spans="7:7" x14ac:dyDescent="0.2">
      <c r="G371" s="1419"/>
    </row>
    <row r="372" spans="7:7" x14ac:dyDescent="0.2">
      <c r="G372" s="1419"/>
    </row>
    <row r="373" spans="7:7" x14ac:dyDescent="0.2">
      <c r="G373" s="1419"/>
    </row>
    <row r="374" spans="7:7" x14ac:dyDescent="0.2">
      <c r="G374" s="1419"/>
    </row>
    <row r="375" spans="7:7" x14ac:dyDescent="0.2">
      <c r="G375" s="1419"/>
    </row>
    <row r="376" spans="7:7" x14ac:dyDescent="0.2">
      <c r="G376" s="1419"/>
    </row>
    <row r="377" spans="7:7" x14ac:dyDescent="0.2">
      <c r="G377" s="1419"/>
    </row>
    <row r="378" spans="7:7" x14ac:dyDescent="0.2">
      <c r="G378" s="1419"/>
    </row>
    <row r="379" spans="7:7" x14ac:dyDescent="0.2">
      <c r="G379" s="1419"/>
    </row>
    <row r="380" spans="7:7" x14ac:dyDescent="0.2">
      <c r="G380" s="1419"/>
    </row>
    <row r="381" spans="7:7" x14ac:dyDescent="0.2">
      <c r="G381" s="1419"/>
    </row>
    <row r="382" spans="7:7" x14ac:dyDescent="0.2">
      <c r="G382" s="1419"/>
    </row>
    <row r="383" spans="7:7" x14ac:dyDescent="0.2">
      <c r="G383" s="1419"/>
    </row>
    <row r="384" spans="7:7" x14ac:dyDescent="0.2">
      <c r="G384" s="1419"/>
    </row>
    <row r="385" spans="7:7" x14ac:dyDescent="0.2">
      <c r="G385" s="1419"/>
    </row>
    <row r="386" spans="7:7" x14ac:dyDescent="0.2">
      <c r="G386" s="1419"/>
    </row>
    <row r="387" spans="7:7" x14ac:dyDescent="0.2">
      <c r="G387" s="1419"/>
    </row>
    <row r="388" spans="7:7" x14ac:dyDescent="0.2">
      <c r="G388" s="1419"/>
    </row>
    <row r="389" spans="7:7" x14ac:dyDescent="0.2">
      <c r="G389" s="1419"/>
    </row>
    <row r="390" spans="7:7" x14ac:dyDescent="0.2">
      <c r="G390" s="1419"/>
    </row>
    <row r="391" spans="7:7" x14ac:dyDescent="0.2">
      <c r="G391" s="1419"/>
    </row>
    <row r="392" spans="7:7" x14ac:dyDescent="0.2">
      <c r="G392" s="1419"/>
    </row>
    <row r="393" spans="7:7" x14ac:dyDescent="0.2">
      <c r="G393" s="1419"/>
    </row>
    <row r="394" spans="7:7" x14ac:dyDescent="0.2">
      <c r="G394" s="1419"/>
    </row>
    <row r="395" spans="7:7" x14ac:dyDescent="0.2">
      <c r="G395" s="1419"/>
    </row>
    <row r="396" spans="7:7" x14ac:dyDescent="0.2">
      <c r="G396" s="1419"/>
    </row>
    <row r="397" spans="7:7" x14ac:dyDescent="0.2">
      <c r="G397" s="1419"/>
    </row>
    <row r="398" spans="7:7" x14ac:dyDescent="0.2">
      <c r="G398" s="1419"/>
    </row>
    <row r="399" spans="7:7" x14ac:dyDescent="0.2">
      <c r="G399" s="1419"/>
    </row>
    <row r="400" spans="7:7" x14ac:dyDescent="0.2">
      <c r="G400" s="1419"/>
    </row>
    <row r="401" spans="7:7" x14ac:dyDescent="0.2">
      <c r="G401" s="1419"/>
    </row>
    <row r="402" spans="7:7" x14ac:dyDescent="0.2">
      <c r="G402" s="1419"/>
    </row>
    <row r="403" spans="7:7" x14ac:dyDescent="0.2">
      <c r="G403" s="1419"/>
    </row>
    <row r="404" spans="7:7" x14ac:dyDescent="0.2">
      <c r="G404" s="1419"/>
    </row>
    <row r="405" spans="7:7" x14ac:dyDescent="0.2">
      <c r="G405" s="1419"/>
    </row>
    <row r="406" spans="7:7" x14ac:dyDescent="0.2">
      <c r="G406" s="1419"/>
    </row>
    <row r="407" spans="7:7" x14ac:dyDescent="0.2">
      <c r="G407" s="1419"/>
    </row>
    <row r="408" spans="7:7" x14ac:dyDescent="0.2">
      <c r="G408" s="1419"/>
    </row>
    <row r="409" spans="7:7" x14ac:dyDescent="0.2">
      <c r="G409" s="1419"/>
    </row>
    <row r="410" spans="7:7" x14ac:dyDescent="0.2">
      <c r="G410" s="1419"/>
    </row>
    <row r="411" spans="7:7" x14ac:dyDescent="0.2">
      <c r="G411" s="1419"/>
    </row>
    <row r="412" spans="7:7" x14ac:dyDescent="0.2">
      <c r="G412" s="1419"/>
    </row>
    <row r="413" spans="7:7" x14ac:dyDescent="0.2">
      <c r="G413" s="1419"/>
    </row>
    <row r="414" spans="7:7" x14ac:dyDescent="0.2">
      <c r="G414" s="1419"/>
    </row>
    <row r="415" spans="7:7" x14ac:dyDescent="0.2">
      <c r="G415" s="1419"/>
    </row>
    <row r="416" spans="7:7" x14ac:dyDescent="0.2">
      <c r="G416" s="1419"/>
    </row>
    <row r="417" spans="7:7" x14ac:dyDescent="0.2">
      <c r="G417" s="1419"/>
    </row>
    <row r="418" spans="7:7" x14ac:dyDescent="0.2">
      <c r="G418" s="1419"/>
    </row>
    <row r="419" spans="7:7" x14ac:dyDescent="0.2">
      <c r="G419" s="1419"/>
    </row>
    <row r="420" spans="7:7" x14ac:dyDescent="0.2">
      <c r="G420" s="1419"/>
    </row>
    <row r="421" spans="7:7" x14ac:dyDescent="0.2">
      <c r="G421" s="1419"/>
    </row>
    <row r="422" spans="7:7" x14ac:dyDescent="0.2">
      <c r="G422" s="1419"/>
    </row>
    <row r="423" spans="7:7" x14ac:dyDescent="0.2">
      <c r="G423" s="1419"/>
    </row>
    <row r="424" spans="7:7" x14ac:dyDescent="0.2">
      <c r="G424" s="1419"/>
    </row>
    <row r="425" spans="7:7" x14ac:dyDescent="0.2">
      <c r="G425" s="1419"/>
    </row>
    <row r="426" spans="7:7" x14ac:dyDescent="0.2">
      <c r="G426" s="1419"/>
    </row>
    <row r="427" spans="7:7" x14ac:dyDescent="0.2">
      <c r="G427" s="1419"/>
    </row>
    <row r="428" spans="7:7" x14ac:dyDescent="0.2">
      <c r="G428" s="1419"/>
    </row>
    <row r="429" spans="7:7" x14ac:dyDescent="0.2">
      <c r="G429" s="1419"/>
    </row>
    <row r="430" spans="7:7" x14ac:dyDescent="0.2">
      <c r="G430" s="1419"/>
    </row>
    <row r="431" spans="7:7" x14ac:dyDescent="0.2">
      <c r="G431" s="1419"/>
    </row>
    <row r="432" spans="7:7" x14ac:dyDescent="0.2">
      <c r="G432" s="1419"/>
    </row>
    <row r="433" spans="7:7" x14ac:dyDescent="0.2">
      <c r="G433" s="1419"/>
    </row>
    <row r="434" spans="7:7" x14ac:dyDescent="0.2">
      <c r="G434" s="1419"/>
    </row>
    <row r="435" spans="7:7" x14ac:dyDescent="0.2">
      <c r="G435" s="1419"/>
    </row>
    <row r="436" spans="7:7" x14ac:dyDescent="0.2">
      <c r="G436" s="1419"/>
    </row>
    <row r="437" spans="7:7" x14ac:dyDescent="0.2">
      <c r="G437" s="1419"/>
    </row>
    <row r="438" spans="7:7" x14ac:dyDescent="0.2">
      <c r="G438" s="1419"/>
    </row>
    <row r="439" spans="7:7" x14ac:dyDescent="0.2">
      <c r="G439" s="1419"/>
    </row>
    <row r="440" spans="7:7" x14ac:dyDescent="0.2">
      <c r="G440" s="1419"/>
    </row>
    <row r="441" spans="7:7" x14ac:dyDescent="0.2">
      <c r="G441" s="1419"/>
    </row>
    <row r="442" spans="7:7" x14ac:dyDescent="0.2">
      <c r="G442" s="1419"/>
    </row>
    <row r="443" spans="7:7" x14ac:dyDescent="0.2">
      <c r="G443" s="1419"/>
    </row>
    <row r="444" spans="7:7" x14ac:dyDescent="0.2">
      <c r="G444" s="1419"/>
    </row>
    <row r="445" spans="7:7" x14ac:dyDescent="0.2">
      <c r="G445" s="1419"/>
    </row>
    <row r="446" spans="7:7" x14ac:dyDescent="0.2">
      <c r="G446" s="1419"/>
    </row>
    <row r="447" spans="7:7" x14ac:dyDescent="0.2">
      <c r="G447" s="1419"/>
    </row>
    <row r="448" spans="7:7" x14ac:dyDescent="0.2">
      <c r="G448" s="1419"/>
    </row>
    <row r="449" spans="7:7" x14ac:dyDescent="0.2">
      <c r="G449" s="1419"/>
    </row>
    <row r="450" spans="7:7" x14ac:dyDescent="0.2">
      <c r="G450" s="1419"/>
    </row>
    <row r="451" spans="7:7" x14ac:dyDescent="0.2">
      <c r="G451" s="1419"/>
    </row>
    <row r="452" spans="7:7" x14ac:dyDescent="0.2">
      <c r="G452" s="1419"/>
    </row>
    <row r="453" spans="7:7" x14ac:dyDescent="0.2">
      <c r="G453" s="1419"/>
    </row>
    <row r="454" spans="7:7" x14ac:dyDescent="0.2">
      <c r="G454" s="1419"/>
    </row>
    <row r="455" spans="7:7" x14ac:dyDescent="0.2">
      <c r="G455" s="1419"/>
    </row>
    <row r="456" spans="7:7" x14ac:dyDescent="0.2">
      <c r="G456" s="1419"/>
    </row>
    <row r="457" spans="7:7" x14ac:dyDescent="0.2">
      <c r="G457" s="1419"/>
    </row>
    <row r="458" spans="7:7" x14ac:dyDescent="0.2">
      <c r="G458" s="1419"/>
    </row>
    <row r="459" spans="7:7" x14ac:dyDescent="0.2">
      <c r="G459" s="1419"/>
    </row>
    <row r="460" spans="7:7" x14ac:dyDescent="0.2">
      <c r="G460" s="1419"/>
    </row>
    <row r="461" spans="7:7" x14ac:dyDescent="0.2">
      <c r="G461" s="1419"/>
    </row>
    <row r="462" spans="7:7" x14ac:dyDescent="0.2">
      <c r="G462" s="1419"/>
    </row>
    <row r="463" spans="7:7" x14ac:dyDescent="0.2">
      <c r="G463" s="1419"/>
    </row>
    <row r="464" spans="7:7" x14ac:dyDescent="0.2">
      <c r="G464" s="1419"/>
    </row>
    <row r="465" spans="7:7" x14ac:dyDescent="0.2">
      <c r="G465" s="1419"/>
    </row>
    <row r="466" spans="7:7" x14ac:dyDescent="0.2">
      <c r="G466" s="1419"/>
    </row>
    <row r="467" spans="7:7" x14ac:dyDescent="0.2">
      <c r="G467" s="1419"/>
    </row>
    <row r="468" spans="7:7" x14ac:dyDescent="0.2">
      <c r="G468" s="1419"/>
    </row>
    <row r="469" spans="7:7" x14ac:dyDescent="0.2">
      <c r="G469" s="1419"/>
    </row>
    <row r="470" spans="7:7" x14ac:dyDescent="0.2">
      <c r="G470" s="1419"/>
    </row>
    <row r="471" spans="7:7" x14ac:dyDescent="0.2">
      <c r="G471" s="1419"/>
    </row>
    <row r="472" spans="7:7" x14ac:dyDescent="0.2">
      <c r="G472" s="1419"/>
    </row>
    <row r="473" spans="7:7" x14ac:dyDescent="0.2">
      <c r="G473" s="1419"/>
    </row>
    <row r="474" spans="7:7" x14ac:dyDescent="0.2">
      <c r="G474" s="1419"/>
    </row>
    <row r="475" spans="7:7" x14ac:dyDescent="0.2">
      <c r="G475" s="1419"/>
    </row>
    <row r="476" spans="7:7" x14ac:dyDescent="0.2">
      <c r="G476" s="1419"/>
    </row>
    <row r="477" spans="7:7" x14ac:dyDescent="0.2">
      <c r="G477" s="1419"/>
    </row>
    <row r="478" spans="7:7" x14ac:dyDescent="0.2">
      <c r="G478" s="1419"/>
    </row>
    <row r="479" spans="7:7" x14ac:dyDescent="0.2">
      <c r="G479" s="1419"/>
    </row>
    <row r="480" spans="7:7" x14ac:dyDescent="0.2">
      <c r="G480" s="1419"/>
    </row>
    <row r="481" spans="7:7" x14ac:dyDescent="0.2">
      <c r="G481" s="1419"/>
    </row>
    <row r="482" spans="7:7" x14ac:dyDescent="0.2">
      <c r="G482" s="1419"/>
    </row>
    <row r="483" spans="7:7" x14ac:dyDescent="0.2">
      <c r="G483" s="1419"/>
    </row>
    <row r="484" spans="7:7" x14ac:dyDescent="0.2">
      <c r="G484" s="1419"/>
    </row>
    <row r="485" spans="7:7" x14ac:dyDescent="0.2">
      <c r="G485" s="1419"/>
    </row>
    <row r="486" spans="7:7" x14ac:dyDescent="0.2">
      <c r="G486" s="1419"/>
    </row>
    <row r="487" spans="7:7" x14ac:dyDescent="0.2">
      <c r="G487" s="1419"/>
    </row>
    <row r="488" spans="7:7" x14ac:dyDescent="0.2">
      <c r="G488" s="1419"/>
    </row>
    <row r="489" spans="7:7" x14ac:dyDescent="0.2">
      <c r="G489" s="1419"/>
    </row>
    <row r="490" spans="7:7" x14ac:dyDescent="0.2">
      <c r="G490" s="1419"/>
    </row>
    <row r="491" spans="7:7" x14ac:dyDescent="0.2">
      <c r="G491" s="1419"/>
    </row>
    <row r="492" spans="7:7" x14ac:dyDescent="0.2">
      <c r="G492" s="1419"/>
    </row>
    <row r="493" spans="7:7" x14ac:dyDescent="0.2">
      <c r="G493" s="1419"/>
    </row>
    <row r="494" spans="7:7" x14ac:dyDescent="0.2">
      <c r="G494" s="1419"/>
    </row>
    <row r="495" spans="7:7" x14ac:dyDescent="0.2">
      <c r="G495" s="1419"/>
    </row>
    <row r="496" spans="7:7" x14ac:dyDescent="0.2">
      <c r="G496" s="1419"/>
    </row>
    <row r="497" spans="7:7" x14ac:dyDescent="0.2">
      <c r="G497" s="1419"/>
    </row>
    <row r="498" spans="7:7" x14ac:dyDescent="0.2">
      <c r="G498" s="1419"/>
    </row>
    <row r="499" spans="7:7" x14ac:dyDescent="0.2">
      <c r="G499" s="1419"/>
    </row>
    <row r="500" spans="7:7" x14ac:dyDescent="0.2">
      <c r="G500" s="1419"/>
    </row>
    <row r="501" spans="7:7" x14ac:dyDescent="0.2">
      <c r="G501" s="1419"/>
    </row>
    <row r="502" spans="7:7" x14ac:dyDescent="0.2">
      <c r="G502" s="1419"/>
    </row>
    <row r="503" spans="7:7" x14ac:dyDescent="0.2">
      <c r="G503" s="1419"/>
    </row>
    <row r="504" spans="7:7" x14ac:dyDescent="0.2">
      <c r="G504" s="1419"/>
    </row>
    <row r="505" spans="7:7" x14ac:dyDescent="0.2">
      <c r="G505" s="1419"/>
    </row>
    <row r="506" spans="7:7" x14ac:dyDescent="0.2">
      <c r="G506" s="1419"/>
    </row>
    <row r="507" spans="7:7" x14ac:dyDescent="0.2">
      <c r="G507" s="1419"/>
    </row>
    <row r="508" spans="7:7" x14ac:dyDescent="0.2">
      <c r="G508" s="1419"/>
    </row>
    <row r="509" spans="7:7" x14ac:dyDescent="0.2">
      <c r="G509" s="1419"/>
    </row>
    <row r="510" spans="7:7" x14ac:dyDescent="0.2">
      <c r="G510" s="1419"/>
    </row>
    <row r="511" spans="7:7" x14ac:dyDescent="0.2">
      <c r="G511" s="1419"/>
    </row>
    <row r="512" spans="7:7" x14ac:dyDescent="0.2">
      <c r="G512" s="1419"/>
    </row>
    <row r="513" spans="7:7" x14ac:dyDescent="0.2">
      <c r="G513" s="1419"/>
    </row>
    <row r="514" spans="7:7" x14ac:dyDescent="0.2">
      <c r="G514" s="1419"/>
    </row>
    <row r="515" spans="7:7" x14ac:dyDescent="0.2">
      <c r="G515" s="1419"/>
    </row>
    <row r="516" spans="7:7" x14ac:dyDescent="0.2">
      <c r="G516" s="1419"/>
    </row>
    <row r="517" spans="7:7" x14ac:dyDescent="0.2">
      <c r="G517" s="1419"/>
    </row>
    <row r="518" spans="7:7" x14ac:dyDescent="0.2">
      <c r="G518" s="1419"/>
    </row>
    <row r="519" spans="7:7" x14ac:dyDescent="0.2">
      <c r="G519" s="1419"/>
    </row>
    <row r="520" spans="7:7" x14ac:dyDescent="0.2">
      <c r="G520" s="1419"/>
    </row>
    <row r="521" spans="7:7" x14ac:dyDescent="0.2">
      <c r="G521" s="1419"/>
    </row>
    <row r="522" spans="7:7" x14ac:dyDescent="0.2">
      <c r="G522" s="1419"/>
    </row>
    <row r="523" spans="7:7" x14ac:dyDescent="0.2">
      <c r="G523" s="1419"/>
    </row>
    <row r="524" spans="7:7" x14ac:dyDescent="0.2">
      <c r="G524" s="1419"/>
    </row>
    <row r="525" spans="7:7" x14ac:dyDescent="0.2">
      <c r="G525" s="1419"/>
    </row>
    <row r="526" spans="7:7" x14ac:dyDescent="0.2">
      <c r="G526" s="1419"/>
    </row>
    <row r="527" spans="7:7" x14ac:dyDescent="0.2">
      <c r="G527" s="1419"/>
    </row>
    <row r="528" spans="7:7" x14ac:dyDescent="0.2">
      <c r="G528" s="1419"/>
    </row>
    <row r="529" spans="7:7" x14ac:dyDescent="0.2">
      <c r="G529" s="1419"/>
    </row>
    <row r="530" spans="7:7" x14ac:dyDescent="0.2">
      <c r="G530" s="1419"/>
    </row>
    <row r="531" spans="7:7" x14ac:dyDescent="0.2">
      <c r="G531" s="1419"/>
    </row>
    <row r="532" spans="7:7" x14ac:dyDescent="0.2">
      <c r="G532" s="1419"/>
    </row>
    <row r="533" spans="7:7" x14ac:dyDescent="0.2">
      <c r="G533" s="1419"/>
    </row>
    <row r="534" spans="7:7" x14ac:dyDescent="0.2">
      <c r="G534" s="1419"/>
    </row>
    <row r="535" spans="7:7" x14ac:dyDescent="0.2">
      <c r="G535" s="1419"/>
    </row>
    <row r="536" spans="7:7" x14ac:dyDescent="0.2">
      <c r="G536" s="1419"/>
    </row>
    <row r="537" spans="7:7" x14ac:dyDescent="0.2">
      <c r="G537" s="1419"/>
    </row>
    <row r="538" spans="7:7" x14ac:dyDescent="0.2">
      <c r="G538" s="1419"/>
    </row>
    <row r="539" spans="7:7" x14ac:dyDescent="0.2">
      <c r="G539" s="1419"/>
    </row>
    <row r="540" spans="7:7" x14ac:dyDescent="0.2">
      <c r="G540" s="1419"/>
    </row>
    <row r="541" spans="7:7" x14ac:dyDescent="0.2">
      <c r="G541" s="1419"/>
    </row>
    <row r="542" spans="7:7" x14ac:dyDescent="0.2">
      <c r="G542" s="1419"/>
    </row>
    <row r="543" spans="7:7" x14ac:dyDescent="0.2">
      <c r="G543" s="1419"/>
    </row>
    <row r="544" spans="7:7" x14ac:dyDescent="0.2">
      <c r="G544" s="1419"/>
    </row>
    <row r="545" spans="7:7" x14ac:dyDescent="0.2">
      <c r="G545" s="1419"/>
    </row>
    <row r="546" spans="7:7" x14ac:dyDescent="0.2">
      <c r="G546" s="1419"/>
    </row>
    <row r="547" spans="7:7" x14ac:dyDescent="0.2">
      <c r="G547" s="1419"/>
    </row>
    <row r="548" spans="7:7" x14ac:dyDescent="0.2">
      <c r="G548" s="1419"/>
    </row>
    <row r="549" spans="7:7" x14ac:dyDescent="0.2">
      <c r="G549" s="1419"/>
    </row>
    <row r="550" spans="7:7" x14ac:dyDescent="0.2">
      <c r="G550" s="1419"/>
    </row>
    <row r="551" spans="7:7" x14ac:dyDescent="0.2">
      <c r="G551" s="1419"/>
    </row>
    <row r="552" spans="7:7" x14ac:dyDescent="0.2">
      <c r="G552" s="1419"/>
    </row>
    <row r="553" spans="7:7" x14ac:dyDescent="0.2">
      <c r="G553" s="1419"/>
    </row>
    <row r="554" spans="7:7" x14ac:dyDescent="0.2">
      <c r="G554" s="1419"/>
    </row>
    <row r="555" spans="7:7" x14ac:dyDescent="0.2">
      <c r="G555" s="1419"/>
    </row>
    <row r="556" spans="7:7" x14ac:dyDescent="0.2">
      <c r="G556" s="1419"/>
    </row>
    <row r="557" spans="7:7" x14ac:dyDescent="0.2">
      <c r="G557" s="1419"/>
    </row>
    <row r="558" spans="7:7" x14ac:dyDescent="0.2">
      <c r="G558" s="1419"/>
    </row>
    <row r="559" spans="7:7" x14ac:dyDescent="0.2">
      <c r="G559" s="1419"/>
    </row>
    <row r="560" spans="7:7" x14ac:dyDescent="0.2">
      <c r="G560" s="1419"/>
    </row>
    <row r="561" spans="7:7" x14ac:dyDescent="0.2">
      <c r="G561" s="1419"/>
    </row>
    <row r="562" spans="7:7" x14ac:dyDescent="0.2">
      <c r="G562" s="1419"/>
    </row>
    <row r="563" spans="7:7" x14ac:dyDescent="0.2">
      <c r="G563" s="1419"/>
    </row>
    <row r="564" spans="7:7" x14ac:dyDescent="0.2">
      <c r="G564" s="1419"/>
    </row>
    <row r="565" spans="7:7" x14ac:dyDescent="0.2">
      <c r="G565" s="1419"/>
    </row>
    <row r="566" spans="7:7" x14ac:dyDescent="0.2">
      <c r="G566" s="1419"/>
    </row>
    <row r="567" spans="7:7" x14ac:dyDescent="0.2">
      <c r="G567" s="1419"/>
    </row>
    <row r="568" spans="7:7" x14ac:dyDescent="0.2">
      <c r="G568" s="1419"/>
    </row>
    <row r="569" spans="7:7" x14ac:dyDescent="0.2">
      <c r="G569" s="1419"/>
    </row>
    <row r="570" spans="7:7" x14ac:dyDescent="0.2">
      <c r="G570" s="1419"/>
    </row>
    <row r="571" spans="7:7" x14ac:dyDescent="0.2">
      <c r="G571" s="1419"/>
    </row>
    <row r="572" spans="7:7" x14ac:dyDescent="0.2">
      <c r="G572" s="1419"/>
    </row>
    <row r="573" spans="7:7" x14ac:dyDescent="0.2">
      <c r="G573" s="1419"/>
    </row>
    <row r="574" spans="7:7" x14ac:dyDescent="0.2">
      <c r="G574" s="1419"/>
    </row>
    <row r="575" spans="7:7" x14ac:dyDescent="0.2">
      <c r="G575" s="1419"/>
    </row>
    <row r="576" spans="7:7" x14ac:dyDescent="0.2">
      <c r="G576" s="1419"/>
    </row>
    <row r="577" spans="7:7" x14ac:dyDescent="0.2">
      <c r="G577" s="1419"/>
    </row>
    <row r="578" spans="7:7" x14ac:dyDescent="0.2">
      <c r="G578" s="1419"/>
    </row>
    <row r="579" spans="7:7" x14ac:dyDescent="0.2">
      <c r="G579" s="1419"/>
    </row>
    <row r="580" spans="7:7" x14ac:dyDescent="0.2">
      <c r="G580" s="1419"/>
    </row>
    <row r="581" spans="7:7" x14ac:dyDescent="0.2">
      <c r="G581" s="1419"/>
    </row>
    <row r="582" spans="7:7" x14ac:dyDescent="0.2">
      <c r="G582" s="1419"/>
    </row>
    <row r="583" spans="7:7" x14ac:dyDescent="0.2">
      <c r="G583" s="1419"/>
    </row>
    <row r="584" spans="7:7" x14ac:dyDescent="0.2">
      <c r="G584" s="1419"/>
    </row>
    <row r="585" spans="7:7" x14ac:dyDescent="0.2">
      <c r="G585" s="1419"/>
    </row>
    <row r="586" spans="7:7" x14ac:dyDescent="0.2">
      <c r="G586" s="1419"/>
    </row>
    <row r="587" spans="7:7" x14ac:dyDescent="0.2">
      <c r="G587" s="1419"/>
    </row>
    <row r="588" spans="7:7" x14ac:dyDescent="0.2">
      <c r="G588" s="1419"/>
    </row>
    <row r="589" spans="7:7" x14ac:dyDescent="0.2">
      <c r="G589" s="1419"/>
    </row>
    <row r="590" spans="7:7" x14ac:dyDescent="0.2">
      <c r="G590" s="1419"/>
    </row>
    <row r="591" spans="7:7" x14ac:dyDescent="0.2">
      <c r="G591" s="1419"/>
    </row>
    <row r="592" spans="7:7" x14ac:dyDescent="0.2">
      <c r="G592" s="1419"/>
    </row>
    <row r="593" spans="7:7" x14ac:dyDescent="0.2">
      <c r="G593" s="1419"/>
    </row>
    <row r="594" spans="7:7" x14ac:dyDescent="0.2">
      <c r="G594" s="1419"/>
    </row>
    <row r="595" spans="7:7" x14ac:dyDescent="0.2">
      <c r="G595" s="1419"/>
    </row>
    <row r="596" spans="7:7" x14ac:dyDescent="0.2">
      <c r="G596" s="1419"/>
    </row>
    <row r="597" spans="7:7" x14ac:dyDescent="0.2">
      <c r="G597" s="1419"/>
    </row>
    <row r="598" spans="7:7" x14ac:dyDescent="0.2">
      <c r="G598" s="1419"/>
    </row>
    <row r="599" spans="7:7" x14ac:dyDescent="0.2">
      <c r="G599" s="1419"/>
    </row>
    <row r="600" spans="7:7" x14ac:dyDescent="0.2">
      <c r="G600" s="1419"/>
    </row>
    <row r="601" spans="7:7" x14ac:dyDescent="0.2">
      <c r="G601" s="1419"/>
    </row>
    <row r="602" spans="7:7" x14ac:dyDescent="0.2">
      <c r="G602" s="1419"/>
    </row>
    <row r="603" spans="7:7" x14ac:dyDescent="0.2">
      <c r="G603" s="1419"/>
    </row>
    <row r="604" spans="7:7" x14ac:dyDescent="0.2">
      <c r="G604" s="1419"/>
    </row>
    <row r="605" spans="7:7" x14ac:dyDescent="0.2">
      <c r="G605" s="1419"/>
    </row>
    <row r="606" spans="7:7" x14ac:dyDescent="0.2">
      <c r="G606" s="1419"/>
    </row>
    <row r="607" spans="7:7" x14ac:dyDescent="0.2">
      <c r="G607" s="1419"/>
    </row>
    <row r="608" spans="7:7" x14ac:dyDescent="0.2">
      <c r="G608" s="1419"/>
    </row>
    <row r="609" spans="7:7" x14ac:dyDescent="0.2">
      <c r="G609" s="1419"/>
    </row>
    <row r="610" spans="7:7" x14ac:dyDescent="0.2">
      <c r="G610" s="1419"/>
    </row>
    <row r="611" spans="7:7" x14ac:dyDescent="0.2">
      <c r="G611" s="1419"/>
    </row>
    <row r="612" spans="7:7" x14ac:dyDescent="0.2">
      <c r="G612" s="1419"/>
    </row>
    <row r="613" spans="7:7" x14ac:dyDescent="0.2">
      <c r="G613" s="1419"/>
    </row>
    <row r="614" spans="7:7" x14ac:dyDescent="0.2">
      <c r="G614" s="1419"/>
    </row>
    <row r="615" spans="7:7" x14ac:dyDescent="0.2">
      <c r="G615" s="1419"/>
    </row>
    <row r="616" spans="7:7" x14ac:dyDescent="0.2">
      <c r="G616" s="1419"/>
    </row>
    <row r="617" spans="7:7" x14ac:dyDescent="0.2">
      <c r="G617" s="1419"/>
    </row>
    <row r="618" spans="7:7" x14ac:dyDescent="0.2">
      <c r="G618" s="1419"/>
    </row>
    <row r="619" spans="7:7" x14ac:dyDescent="0.2">
      <c r="G619" s="1419"/>
    </row>
    <row r="620" spans="7:7" x14ac:dyDescent="0.2">
      <c r="G620" s="1419"/>
    </row>
    <row r="621" spans="7:7" x14ac:dyDescent="0.2">
      <c r="G621" s="1419"/>
    </row>
    <row r="622" spans="7:7" x14ac:dyDescent="0.2">
      <c r="G622" s="1419"/>
    </row>
    <row r="623" spans="7:7" x14ac:dyDescent="0.2">
      <c r="G623" s="1419"/>
    </row>
    <row r="624" spans="7:7" x14ac:dyDescent="0.2">
      <c r="G624" s="1419"/>
    </row>
    <row r="625" spans="7:7" x14ac:dyDescent="0.2">
      <c r="G625" s="1419"/>
    </row>
    <row r="626" spans="7:7" x14ac:dyDescent="0.2">
      <c r="G626" s="1419"/>
    </row>
    <row r="627" spans="7:7" x14ac:dyDescent="0.2">
      <c r="G627" s="1419"/>
    </row>
    <row r="628" spans="7:7" x14ac:dyDescent="0.2">
      <c r="G628" s="1419"/>
    </row>
    <row r="629" spans="7:7" x14ac:dyDescent="0.2">
      <c r="G629" s="1419"/>
    </row>
    <row r="630" spans="7:7" x14ac:dyDescent="0.2">
      <c r="G630" s="1419"/>
    </row>
    <row r="631" spans="7:7" x14ac:dyDescent="0.2">
      <c r="G631" s="1419"/>
    </row>
    <row r="632" spans="7:7" x14ac:dyDescent="0.2">
      <c r="G632" s="1419"/>
    </row>
    <row r="633" spans="7:7" x14ac:dyDescent="0.2">
      <c r="G633" s="1419"/>
    </row>
    <row r="634" spans="7:7" x14ac:dyDescent="0.2">
      <c r="G634" s="1419"/>
    </row>
    <row r="635" spans="7:7" x14ac:dyDescent="0.2">
      <c r="G635" s="1419"/>
    </row>
    <row r="636" spans="7:7" x14ac:dyDescent="0.2">
      <c r="G636" s="1419"/>
    </row>
    <row r="637" spans="7:7" x14ac:dyDescent="0.2">
      <c r="G637" s="1419"/>
    </row>
    <row r="638" spans="7:7" x14ac:dyDescent="0.2">
      <c r="G638" s="1419"/>
    </row>
    <row r="639" spans="7:7" x14ac:dyDescent="0.2">
      <c r="G639" s="1419"/>
    </row>
    <row r="640" spans="7:7" x14ac:dyDescent="0.2">
      <c r="G640" s="1419"/>
    </row>
    <row r="641" spans="7:7" x14ac:dyDescent="0.2">
      <c r="G641" s="1419"/>
    </row>
    <row r="642" spans="7:7" x14ac:dyDescent="0.2">
      <c r="G642" s="1419"/>
    </row>
    <row r="643" spans="7:7" x14ac:dyDescent="0.2">
      <c r="G643" s="1419"/>
    </row>
    <row r="644" spans="7:7" x14ac:dyDescent="0.2">
      <c r="G644" s="1419"/>
    </row>
    <row r="645" spans="7:7" x14ac:dyDescent="0.2">
      <c r="G645" s="1419"/>
    </row>
    <row r="646" spans="7:7" x14ac:dyDescent="0.2">
      <c r="G646" s="1419"/>
    </row>
    <row r="647" spans="7:7" x14ac:dyDescent="0.2">
      <c r="G647" s="1419"/>
    </row>
    <row r="648" spans="7:7" x14ac:dyDescent="0.2">
      <c r="G648" s="1419"/>
    </row>
    <row r="649" spans="7:7" x14ac:dyDescent="0.2">
      <c r="G649" s="1419"/>
    </row>
    <row r="650" spans="7:7" x14ac:dyDescent="0.2">
      <c r="G650" s="1419"/>
    </row>
    <row r="651" spans="7:7" x14ac:dyDescent="0.2">
      <c r="G651" s="1419"/>
    </row>
    <row r="652" spans="7:7" x14ac:dyDescent="0.2">
      <c r="G652" s="1419"/>
    </row>
    <row r="653" spans="7:7" x14ac:dyDescent="0.2">
      <c r="G653" s="1419"/>
    </row>
    <row r="654" spans="7:7" x14ac:dyDescent="0.2">
      <c r="G654" s="1419"/>
    </row>
    <row r="655" spans="7:7" x14ac:dyDescent="0.2">
      <c r="G655" s="1419"/>
    </row>
    <row r="656" spans="7:7" x14ac:dyDescent="0.2">
      <c r="G656" s="1419"/>
    </row>
    <row r="657" spans="7:7" x14ac:dyDescent="0.2">
      <c r="G657" s="1419"/>
    </row>
    <row r="658" spans="7:7" x14ac:dyDescent="0.2">
      <c r="G658" s="1419"/>
    </row>
    <row r="659" spans="7:7" x14ac:dyDescent="0.2">
      <c r="G659" s="1419"/>
    </row>
    <row r="660" spans="7:7" x14ac:dyDescent="0.2">
      <c r="G660" s="1419"/>
    </row>
    <row r="661" spans="7:7" x14ac:dyDescent="0.2">
      <c r="G661" s="1419"/>
    </row>
    <row r="662" spans="7:7" x14ac:dyDescent="0.2">
      <c r="G662" s="1419"/>
    </row>
    <row r="663" spans="7:7" x14ac:dyDescent="0.2">
      <c r="G663" s="1419"/>
    </row>
    <row r="664" spans="7:7" x14ac:dyDescent="0.2">
      <c r="G664" s="1419"/>
    </row>
    <row r="665" spans="7:7" x14ac:dyDescent="0.2">
      <c r="G665" s="1419"/>
    </row>
    <row r="666" spans="7:7" x14ac:dyDescent="0.2">
      <c r="G666" s="1419"/>
    </row>
    <row r="667" spans="7:7" x14ac:dyDescent="0.2">
      <c r="G667" s="1419"/>
    </row>
    <row r="668" spans="7:7" x14ac:dyDescent="0.2">
      <c r="G668" s="1419"/>
    </row>
    <row r="669" spans="7:7" x14ac:dyDescent="0.2">
      <c r="G669" s="1419"/>
    </row>
    <row r="670" spans="7:7" x14ac:dyDescent="0.2">
      <c r="G670" s="1419"/>
    </row>
    <row r="671" spans="7:7" x14ac:dyDescent="0.2">
      <c r="G671" s="1419"/>
    </row>
    <row r="672" spans="7:7" x14ac:dyDescent="0.2">
      <c r="G672" s="1419"/>
    </row>
    <row r="673" spans="7:7" x14ac:dyDescent="0.2">
      <c r="G673" s="1419"/>
    </row>
    <row r="674" spans="7:7" x14ac:dyDescent="0.2">
      <c r="G674" s="1419"/>
    </row>
    <row r="675" spans="7:7" x14ac:dyDescent="0.2">
      <c r="G675" s="1419"/>
    </row>
    <row r="676" spans="7:7" x14ac:dyDescent="0.2">
      <c r="G676" s="1419"/>
    </row>
    <row r="677" spans="7:7" x14ac:dyDescent="0.2">
      <c r="G677" s="1419"/>
    </row>
    <row r="678" spans="7:7" x14ac:dyDescent="0.2">
      <c r="G678" s="1419"/>
    </row>
    <row r="679" spans="7:7" x14ac:dyDescent="0.2">
      <c r="G679" s="1419"/>
    </row>
    <row r="680" spans="7:7" x14ac:dyDescent="0.2">
      <c r="G680" s="1419"/>
    </row>
    <row r="681" spans="7:7" x14ac:dyDescent="0.2">
      <c r="G681" s="1419"/>
    </row>
    <row r="682" spans="7:7" x14ac:dyDescent="0.2">
      <c r="G682" s="1419"/>
    </row>
    <row r="683" spans="7:7" x14ac:dyDescent="0.2">
      <c r="G683" s="1419"/>
    </row>
    <row r="684" spans="7:7" x14ac:dyDescent="0.2">
      <c r="G684" s="1419"/>
    </row>
    <row r="685" spans="7:7" x14ac:dyDescent="0.2">
      <c r="G685" s="1419"/>
    </row>
    <row r="686" spans="7:7" x14ac:dyDescent="0.2">
      <c r="G686" s="1419"/>
    </row>
    <row r="687" spans="7:7" x14ac:dyDescent="0.2">
      <c r="G687" s="1419"/>
    </row>
    <row r="688" spans="7:7" x14ac:dyDescent="0.2">
      <c r="G688" s="1419"/>
    </row>
    <row r="689" spans="7:7" x14ac:dyDescent="0.2">
      <c r="G689" s="1419"/>
    </row>
    <row r="690" spans="7:7" x14ac:dyDescent="0.2">
      <c r="G690" s="1419"/>
    </row>
    <row r="691" spans="7:7" x14ac:dyDescent="0.2">
      <c r="G691" s="1419"/>
    </row>
    <row r="692" spans="7:7" x14ac:dyDescent="0.2">
      <c r="G692" s="1419"/>
    </row>
    <row r="693" spans="7:7" x14ac:dyDescent="0.2">
      <c r="G693" s="1419"/>
    </row>
    <row r="694" spans="7:7" x14ac:dyDescent="0.2">
      <c r="G694" s="1419"/>
    </row>
    <row r="695" spans="7:7" x14ac:dyDescent="0.2">
      <c r="G695" s="1419"/>
    </row>
    <row r="696" spans="7:7" x14ac:dyDescent="0.2">
      <c r="G696" s="1419"/>
    </row>
    <row r="697" spans="7:7" x14ac:dyDescent="0.2">
      <c r="G697" s="1419"/>
    </row>
    <row r="698" spans="7:7" x14ac:dyDescent="0.2">
      <c r="G698" s="1419"/>
    </row>
    <row r="699" spans="7:7" x14ac:dyDescent="0.2">
      <c r="G699" s="1419"/>
    </row>
    <row r="700" spans="7:7" x14ac:dyDescent="0.2">
      <c r="G700" s="1419"/>
    </row>
    <row r="701" spans="7:7" x14ac:dyDescent="0.2">
      <c r="G701" s="1419"/>
    </row>
    <row r="702" spans="7:7" x14ac:dyDescent="0.2">
      <c r="G702" s="1419"/>
    </row>
    <row r="703" spans="7:7" x14ac:dyDescent="0.2">
      <c r="G703" s="1419"/>
    </row>
    <row r="704" spans="7:7" x14ac:dyDescent="0.2">
      <c r="G704" s="1419"/>
    </row>
    <row r="705" spans="7:7" x14ac:dyDescent="0.2">
      <c r="G705" s="1419"/>
    </row>
    <row r="706" spans="7:7" x14ac:dyDescent="0.2">
      <c r="G706" s="1419"/>
    </row>
    <row r="707" spans="7:7" x14ac:dyDescent="0.2">
      <c r="G707" s="1419"/>
    </row>
    <row r="708" spans="7:7" x14ac:dyDescent="0.2">
      <c r="G708" s="1419"/>
    </row>
    <row r="709" spans="7:7" x14ac:dyDescent="0.2">
      <c r="G709" s="1419"/>
    </row>
    <row r="710" spans="7:7" x14ac:dyDescent="0.2">
      <c r="G710" s="1419"/>
    </row>
    <row r="711" spans="7:7" x14ac:dyDescent="0.2">
      <c r="G711" s="1419"/>
    </row>
    <row r="712" spans="7:7" x14ac:dyDescent="0.2">
      <c r="G712" s="1419"/>
    </row>
    <row r="713" spans="7:7" x14ac:dyDescent="0.2">
      <c r="G713" s="1419"/>
    </row>
    <row r="714" spans="7:7" x14ac:dyDescent="0.2">
      <c r="G714" s="1419"/>
    </row>
    <row r="715" spans="7:7" x14ac:dyDescent="0.2">
      <c r="G715" s="1419"/>
    </row>
    <row r="716" spans="7:7" x14ac:dyDescent="0.2">
      <c r="G716" s="1419"/>
    </row>
    <row r="717" spans="7:7" x14ac:dyDescent="0.2">
      <c r="G717" s="1419"/>
    </row>
    <row r="718" spans="7:7" x14ac:dyDescent="0.2">
      <c r="G718" s="1419"/>
    </row>
    <row r="719" spans="7:7" x14ac:dyDescent="0.2">
      <c r="G719" s="1419"/>
    </row>
    <row r="720" spans="7:7" x14ac:dyDescent="0.2">
      <c r="G720" s="1419"/>
    </row>
    <row r="721" spans="7:7" x14ac:dyDescent="0.2">
      <c r="G721" s="1419"/>
    </row>
    <row r="722" spans="7:7" x14ac:dyDescent="0.2">
      <c r="G722" s="1419"/>
    </row>
    <row r="723" spans="7:7" x14ac:dyDescent="0.2">
      <c r="G723" s="1419"/>
    </row>
    <row r="724" spans="7:7" x14ac:dyDescent="0.2">
      <c r="G724" s="1419"/>
    </row>
    <row r="725" spans="7:7" x14ac:dyDescent="0.2">
      <c r="G725" s="1419"/>
    </row>
    <row r="726" spans="7:7" x14ac:dyDescent="0.2">
      <c r="G726" s="1419"/>
    </row>
    <row r="727" spans="7:7" x14ac:dyDescent="0.2">
      <c r="G727" s="1419"/>
    </row>
    <row r="728" spans="7:7" x14ac:dyDescent="0.2">
      <c r="G728" s="1419"/>
    </row>
    <row r="729" spans="7:7" x14ac:dyDescent="0.2">
      <c r="G729" s="1419"/>
    </row>
    <row r="730" spans="7:7" x14ac:dyDescent="0.2">
      <c r="G730" s="1419"/>
    </row>
    <row r="731" spans="7:7" x14ac:dyDescent="0.2">
      <c r="G731" s="1419"/>
    </row>
    <row r="732" spans="7:7" x14ac:dyDescent="0.2">
      <c r="G732" s="1419"/>
    </row>
    <row r="733" spans="7:7" x14ac:dyDescent="0.2">
      <c r="G733" s="1419"/>
    </row>
    <row r="734" spans="7:7" x14ac:dyDescent="0.2">
      <c r="G734" s="1419"/>
    </row>
    <row r="735" spans="7:7" x14ac:dyDescent="0.2">
      <c r="G735" s="1419"/>
    </row>
    <row r="736" spans="7:7" x14ac:dyDescent="0.2">
      <c r="G736" s="1419"/>
    </row>
    <row r="737" spans="7:7" x14ac:dyDescent="0.2">
      <c r="G737" s="1419"/>
    </row>
    <row r="738" spans="7:7" x14ac:dyDescent="0.2">
      <c r="G738" s="1419"/>
    </row>
    <row r="739" spans="7:7" x14ac:dyDescent="0.2">
      <c r="G739" s="1419"/>
    </row>
    <row r="740" spans="7:7" x14ac:dyDescent="0.2">
      <c r="G740" s="1419"/>
    </row>
    <row r="741" spans="7:7" x14ac:dyDescent="0.2">
      <c r="G741" s="1419"/>
    </row>
    <row r="742" spans="7:7" x14ac:dyDescent="0.2">
      <c r="G742" s="1419"/>
    </row>
    <row r="743" spans="7:7" x14ac:dyDescent="0.2">
      <c r="G743" s="1419"/>
    </row>
    <row r="744" spans="7:7" x14ac:dyDescent="0.2">
      <c r="G744" s="1419"/>
    </row>
    <row r="745" spans="7:7" x14ac:dyDescent="0.2">
      <c r="G745" s="1419"/>
    </row>
    <row r="746" spans="7:7" x14ac:dyDescent="0.2">
      <c r="G746" s="1419"/>
    </row>
    <row r="747" spans="7:7" x14ac:dyDescent="0.2">
      <c r="G747" s="1419"/>
    </row>
    <row r="748" spans="7:7" x14ac:dyDescent="0.2">
      <c r="G748" s="1419"/>
    </row>
    <row r="749" spans="7:7" x14ac:dyDescent="0.2">
      <c r="G749" s="1419"/>
    </row>
    <row r="750" spans="7:7" x14ac:dyDescent="0.2">
      <c r="G750" s="1419"/>
    </row>
    <row r="751" spans="7:7" x14ac:dyDescent="0.2">
      <c r="G751" s="1419"/>
    </row>
    <row r="752" spans="7:7" x14ac:dyDescent="0.2">
      <c r="G752" s="1419"/>
    </row>
    <row r="753" spans="7:7" x14ac:dyDescent="0.2">
      <c r="G753" s="1419"/>
    </row>
    <row r="754" spans="7:7" x14ac:dyDescent="0.2">
      <c r="G754" s="1419"/>
    </row>
    <row r="755" spans="7:7" x14ac:dyDescent="0.2">
      <c r="G755" s="1419"/>
    </row>
    <row r="756" spans="7:7" x14ac:dyDescent="0.2">
      <c r="G756" s="1419"/>
    </row>
    <row r="757" spans="7:7" x14ac:dyDescent="0.2">
      <c r="G757" s="1419"/>
    </row>
    <row r="758" spans="7:7" x14ac:dyDescent="0.2">
      <c r="G758" s="1419"/>
    </row>
    <row r="759" spans="7:7" x14ac:dyDescent="0.2">
      <c r="G759" s="1419"/>
    </row>
    <row r="760" spans="7:7" x14ac:dyDescent="0.2">
      <c r="G760" s="1419"/>
    </row>
    <row r="761" spans="7:7" x14ac:dyDescent="0.2">
      <c r="G761" s="1419"/>
    </row>
    <row r="762" spans="7:7" x14ac:dyDescent="0.2">
      <c r="G762" s="1419"/>
    </row>
    <row r="763" spans="7:7" x14ac:dyDescent="0.2">
      <c r="G763" s="1419"/>
    </row>
    <row r="764" spans="7:7" x14ac:dyDescent="0.2">
      <c r="G764" s="1419"/>
    </row>
    <row r="765" spans="7:7" x14ac:dyDescent="0.2">
      <c r="G765" s="1419"/>
    </row>
    <row r="766" spans="7:7" x14ac:dyDescent="0.2">
      <c r="G766" s="1419"/>
    </row>
    <row r="767" spans="7:7" x14ac:dyDescent="0.2">
      <c r="G767" s="1419"/>
    </row>
    <row r="768" spans="7:7" x14ac:dyDescent="0.2">
      <c r="G768" s="1419"/>
    </row>
    <row r="769" spans="7:7" x14ac:dyDescent="0.2">
      <c r="G769" s="1419"/>
    </row>
    <row r="770" spans="7:7" x14ac:dyDescent="0.2">
      <c r="G770" s="1419"/>
    </row>
    <row r="771" spans="7:7" x14ac:dyDescent="0.2">
      <c r="G771" s="1419"/>
    </row>
    <row r="772" spans="7:7" x14ac:dyDescent="0.2">
      <c r="G772" s="1419"/>
    </row>
    <row r="773" spans="7:7" x14ac:dyDescent="0.2">
      <c r="G773" s="1419"/>
    </row>
    <row r="774" spans="7:7" x14ac:dyDescent="0.2">
      <c r="G774" s="1419"/>
    </row>
    <row r="775" spans="7:7" x14ac:dyDescent="0.2">
      <c r="G775" s="1419"/>
    </row>
    <row r="776" spans="7:7" x14ac:dyDescent="0.2">
      <c r="G776" s="1419"/>
    </row>
    <row r="777" spans="7:7" x14ac:dyDescent="0.2">
      <c r="G777" s="1419"/>
    </row>
    <row r="778" spans="7:7" x14ac:dyDescent="0.2">
      <c r="G778" s="1419"/>
    </row>
    <row r="779" spans="7:7" x14ac:dyDescent="0.2">
      <c r="G779" s="1419"/>
    </row>
    <row r="780" spans="7:7" x14ac:dyDescent="0.2">
      <c r="G780" s="1419"/>
    </row>
    <row r="781" spans="7:7" x14ac:dyDescent="0.2">
      <c r="G781" s="1419"/>
    </row>
    <row r="782" spans="7:7" x14ac:dyDescent="0.2">
      <c r="G782" s="1419"/>
    </row>
    <row r="783" spans="7:7" x14ac:dyDescent="0.2">
      <c r="G783" s="1419"/>
    </row>
    <row r="784" spans="7:7" x14ac:dyDescent="0.2">
      <c r="G784" s="1419"/>
    </row>
    <row r="785" spans="7:7" x14ac:dyDescent="0.2">
      <c r="G785" s="1419"/>
    </row>
    <row r="786" spans="7:7" x14ac:dyDescent="0.2">
      <c r="G786" s="1419"/>
    </row>
    <row r="787" spans="7:7" x14ac:dyDescent="0.2">
      <c r="G787" s="1419"/>
    </row>
    <row r="788" spans="7:7" x14ac:dyDescent="0.2">
      <c r="G788" s="1419"/>
    </row>
    <row r="789" spans="7:7" x14ac:dyDescent="0.2">
      <c r="G789" s="1419"/>
    </row>
    <row r="790" spans="7:7" x14ac:dyDescent="0.2">
      <c r="G790" s="1419"/>
    </row>
    <row r="791" spans="7:7" x14ac:dyDescent="0.2">
      <c r="G791" s="1419"/>
    </row>
    <row r="792" spans="7:7" x14ac:dyDescent="0.2">
      <c r="G792" s="1419"/>
    </row>
    <row r="793" spans="7:7" x14ac:dyDescent="0.2">
      <c r="G793" s="1419"/>
    </row>
    <row r="794" spans="7:7" x14ac:dyDescent="0.2">
      <c r="G794" s="1419"/>
    </row>
    <row r="795" spans="7:7" x14ac:dyDescent="0.2">
      <c r="G795" s="1419"/>
    </row>
    <row r="796" spans="7:7" x14ac:dyDescent="0.2">
      <c r="G796" s="1419"/>
    </row>
    <row r="797" spans="7:7" x14ac:dyDescent="0.2">
      <c r="G797" s="1419"/>
    </row>
    <row r="798" spans="7:7" x14ac:dyDescent="0.2">
      <c r="G798" s="1419"/>
    </row>
    <row r="799" spans="7:7" x14ac:dyDescent="0.2">
      <c r="G799" s="1419"/>
    </row>
    <row r="800" spans="7:7" x14ac:dyDescent="0.2">
      <c r="G800" s="1419"/>
    </row>
    <row r="801" spans="7:7" x14ac:dyDescent="0.2">
      <c r="G801" s="1419"/>
    </row>
    <row r="802" spans="7:7" x14ac:dyDescent="0.2">
      <c r="G802" s="1419"/>
    </row>
    <row r="803" spans="7:7" x14ac:dyDescent="0.2">
      <c r="G803" s="1419"/>
    </row>
    <row r="804" spans="7:7" x14ac:dyDescent="0.2">
      <c r="G804" s="1419"/>
    </row>
    <row r="805" spans="7:7" x14ac:dyDescent="0.2">
      <c r="G805" s="1419"/>
    </row>
    <row r="806" spans="7:7" x14ac:dyDescent="0.2">
      <c r="G806" s="1419"/>
    </row>
    <row r="807" spans="7:7" x14ac:dyDescent="0.2">
      <c r="G807" s="1419"/>
    </row>
    <row r="808" spans="7:7" x14ac:dyDescent="0.2">
      <c r="G808" s="1419"/>
    </row>
    <row r="809" spans="7:7" x14ac:dyDescent="0.2">
      <c r="G809" s="1419"/>
    </row>
    <row r="810" spans="7:7" x14ac:dyDescent="0.2">
      <c r="G810" s="1419"/>
    </row>
    <row r="811" spans="7:7" x14ac:dyDescent="0.2">
      <c r="G811" s="1419"/>
    </row>
    <row r="812" spans="7:7" x14ac:dyDescent="0.2">
      <c r="G812" s="1419"/>
    </row>
    <row r="813" spans="7:7" x14ac:dyDescent="0.2">
      <c r="G813" s="1419"/>
    </row>
    <row r="814" spans="7:7" x14ac:dyDescent="0.2">
      <c r="G814" s="1419"/>
    </row>
    <row r="815" spans="7:7" x14ac:dyDescent="0.2">
      <c r="G815" s="1419"/>
    </row>
    <row r="816" spans="7:7" x14ac:dyDescent="0.2">
      <c r="G816" s="1419"/>
    </row>
    <row r="817" spans="7:7" x14ac:dyDescent="0.2">
      <c r="G817" s="1419"/>
    </row>
    <row r="818" spans="7:7" x14ac:dyDescent="0.2">
      <c r="G818" s="1419"/>
    </row>
    <row r="819" spans="7:7" x14ac:dyDescent="0.2">
      <c r="G819" s="1419"/>
    </row>
    <row r="820" spans="7:7" x14ac:dyDescent="0.2">
      <c r="G820" s="1419"/>
    </row>
    <row r="821" spans="7:7" x14ac:dyDescent="0.2">
      <c r="G821" s="1419"/>
    </row>
    <row r="822" spans="7:7" x14ac:dyDescent="0.2">
      <c r="G822" s="1419"/>
    </row>
    <row r="823" spans="7:7" x14ac:dyDescent="0.2">
      <c r="G823" s="1419"/>
    </row>
    <row r="824" spans="7:7" x14ac:dyDescent="0.2">
      <c r="G824" s="1419"/>
    </row>
    <row r="825" spans="7:7" x14ac:dyDescent="0.2">
      <c r="G825" s="1419"/>
    </row>
    <row r="826" spans="7:7" x14ac:dyDescent="0.2">
      <c r="G826" s="1419"/>
    </row>
    <row r="827" spans="7:7" x14ac:dyDescent="0.2">
      <c r="G827" s="1419"/>
    </row>
    <row r="828" spans="7:7" x14ac:dyDescent="0.2">
      <c r="G828" s="1419"/>
    </row>
    <row r="829" spans="7:7" x14ac:dyDescent="0.2">
      <c r="G829" s="1419"/>
    </row>
    <row r="830" spans="7:7" x14ac:dyDescent="0.2">
      <c r="G830" s="1419"/>
    </row>
    <row r="831" spans="7:7" x14ac:dyDescent="0.2">
      <c r="G831" s="1419"/>
    </row>
    <row r="832" spans="7:7" x14ac:dyDescent="0.2">
      <c r="G832" s="1419"/>
    </row>
    <row r="833" spans="7:7" x14ac:dyDescent="0.2">
      <c r="G833" s="1419"/>
    </row>
    <row r="834" spans="7:7" x14ac:dyDescent="0.2">
      <c r="G834" s="1419"/>
    </row>
    <row r="835" spans="7:7" x14ac:dyDescent="0.2">
      <c r="G835" s="1419"/>
    </row>
    <row r="836" spans="7:7" x14ac:dyDescent="0.2">
      <c r="G836" s="1419"/>
    </row>
    <row r="837" spans="7:7" x14ac:dyDescent="0.2">
      <c r="G837" s="1419"/>
    </row>
    <row r="838" spans="7:7" x14ac:dyDescent="0.2">
      <c r="G838" s="1419"/>
    </row>
    <row r="839" spans="7:7" x14ac:dyDescent="0.2">
      <c r="G839" s="1419"/>
    </row>
    <row r="840" spans="7:7" x14ac:dyDescent="0.2">
      <c r="G840" s="1419"/>
    </row>
    <row r="841" spans="7:7" x14ac:dyDescent="0.2">
      <c r="G841" s="1419"/>
    </row>
    <row r="842" spans="7:7" x14ac:dyDescent="0.2">
      <c r="G842" s="1419"/>
    </row>
    <row r="843" spans="7:7" x14ac:dyDescent="0.2">
      <c r="G843" s="1419"/>
    </row>
    <row r="844" spans="7:7" x14ac:dyDescent="0.2">
      <c r="G844" s="1419"/>
    </row>
    <row r="845" spans="7:7" x14ac:dyDescent="0.2">
      <c r="G845" s="1419"/>
    </row>
    <row r="846" spans="7:7" x14ac:dyDescent="0.2">
      <c r="G846" s="1419"/>
    </row>
    <row r="847" spans="7:7" x14ac:dyDescent="0.2">
      <c r="G847" s="1419"/>
    </row>
    <row r="848" spans="7:7" x14ac:dyDescent="0.2">
      <c r="G848" s="1419"/>
    </row>
    <row r="849" spans="7:7" x14ac:dyDescent="0.2">
      <c r="G849" s="1419"/>
    </row>
    <row r="850" spans="7:7" x14ac:dyDescent="0.2">
      <c r="G850" s="1419"/>
    </row>
    <row r="851" spans="7:7" x14ac:dyDescent="0.2">
      <c r="G851" s="1419"/>
    </row>
    <row r="852" spans="7:7" x14ac:dyDescent="0.2">
      <c r="G852" s="1419"/>
    </row>
    <row r="853" spans="7:7" x14ac:dyDescent="0.2">
      <c r="G853" s="1419"/>
    </row>
    <row r="854" spans="7:7" x14ac:dyDescent="0.2">
      <c r="G854" s="1419"/>
    </row>
    <row r="855" spans="7:7" x14ac:dyDescent="0.2">
      <c r="G855" s="1419"/>
    </row>
    <row r="856" spans="7:7" x14ac:dyDescent="0.2">
      <c r="G856" s="1419"/>
    </row>
    <row r="857" spans="7:7" x14ac:dyDescent="0.2">
      <c r="G857" s="1419"/>
    </row>
    <row r="858" spans="7:7" x14ac:dyDescent="0.2">
      <c r="G858" s="1419"/>
    </row>
    <row r="859" spans="7:7" x14ac:dyDescent="0.2">
      <c r="G859" s="1419"/>
    </row>
    <row r="860" spans="7:7" x14ac:dyDescent="0.2">
      <c r="G860" s="1419"/>
    </row>
    <row r="861" spans="7:7" x14ac:dyDescent="0.2">
      <c r="G861" s="1419"/>
    </row>
    <row r="862" spans="7:7" x14ac:dyDescent="0.2">
      <c r="G862" s="1419"/>
    </row>
    <row r="863" spans="7:7" x14ac:dyDescent="0.2">
      <c r="G863" s="1419"/>
    </row>
    <row r="864" spans="7:7" x14ac:dyDescent="0.2">
      <c r="G864" s="1419"/>
    </row>
    <row r="865" spans="7:7" x14ac:dyDescent="0.2">
      <c r="G865" s="1419"/>
    </row>
    <row r="866" spans="7:7" x14ac:dyDescent="0.2">
      <c r="G866" s="1419"/>
    </row>
    <row r="867" spans="7:7" x14ac:dyDescent="0.2">
      <c r="G867" s="1419"/>
    </row>
    <row r="868" spans="7:7" x14ac:dyDescent="0.2">
      <c r="G868" s="1419"/>
    </row>
    <row r="869" spans="7:7" x14ac:dyDescent="0.2">
      <c r="G869" s="1419"/>
    </row>
    <row r="870" spans="7:7" x14ac:dyDescent="0.2">
      <c r="G870" s="1419"/>
    </row>
    <row r="871" spans="7:7" x14ac:dyDescent="0.2">
      <c r="G871" s="1419"/>
    </row>
    <row r="872" spans="7:7" x14ac:dyDescent="0.2">
      <c r="G872" s="1419"/>
    </row>
    <row r="873" spans="7:7" x14ac:dyDescent="0.2">
      <c r="G873" s="1419"/>
    </row>
    <row r="874" spans="7:7" x14ac:dyDescent="0.2">
      <c r="G874" s="1419"/>
    </row>
    <row r="875" spans="7:7" x14ac:dyDescent="0.2">
      <c r="G875" s="1419"/>
    </row>
    <row r="876" spans="7:7" x14ac:dyDescent="0.2">
      <c r="G876" s="1419"/>
    </row>
    <row r="877" spans="7:7" x14ac:dyDescent="0.2">
      <c r="G877" s="1419"/>
    </row>
    <row r="878" spans="7:7" x14ac:dyDescent="0.2">
      <c r="G878" s="1419"/>
    </row>
    <row r="879" spans="7:7" x14ac:dyDescent="0.2">
      <c r="G879" s="1419"/>
    </row>
    <row r="880" spans="7:7" x14ac:dyDescent="0.2">
      <c r="G880" s="1419"/>
    </row>
    <row r="881" spans="7:7" x14ac:dyDescent="0.2">
      <c r="G881" s="1419"/>
    </row>
    <row r="882" spans="7:7" x14ac:dyDescent="0.2">
      <c r="G882" s="1419"/>
    </row>
    <row r="883" spans="7:7" x14ac:dyDescent="0.2">
      <c r="G883" s="1419"/>
    </row>
    <row r="884" spans="7:7" x14ac:dyDescent="0.2">
      <c r="G884" s="1419"/>
    </row>
    <row r="885" spans="7:7" x14ac:dyDescent="0.2">
      <c r="G885" s="1419"/>
    </row>
    <row r="886" spans="7:7" x14ac:dyDescent="0.2">
      <c r="G886" s="1419"/>
    </row>
    <row r="887" spans="7:7" x14ac:dyDescent="0.2">
      <c r="G887" s="1419"/>
    </row>
    <row r="888" spans="7:7" x14ac:dyDescent="0.2">
      <c r="G888" s="1419"/>
    </row>
    <row r="889" spans="7:7" x14ac:dyDescent="0.2">
      <c r="G889" s="1419"/>
    </row>
    <row r="890" spans="7:7" x14ac:dyDescent="0.2">
      <c r="G890" s="1419"/>
    </row>
    <row r="891" spans="7:7" x14ac:dyDescent="0.2">
      <c r="G891" s="1419"/>
    </row>
    <row r="892" spans="7:7" x14ac:dyDescent="0.2">
      <c r="G892" s="1419"/>
    </row>
    <row r="893" spans="7:7" x14ac:dyDescent="0.2">
      <c r="G893" s="1419"/>
    </row>
    <row r="894" spans="7:7" x14ac:dyDescent="0.2">
      <c r="G894" s="1419"/>
    </row>
    <row r="895" spans="7:7" x14ac:dyDescent="0.2">
      <c r="G895" s="1419"/>
    </row>
    <row r="896" spans="7:7" x14ac:dyDescent="0.2">
      <c r="G896" s="1419"/>
    </row>
    <row r="897" spans="7:7" x14ac:dyDescent="0.2">
      <c r="G897" s="1419"/>
    </row>
    <row r="898" spans="7:7" x14ac:dyDescent="0.2">
      <c r="G898" s="1419"/>
    </row>
    <row r="899" spans="7:7" x14ac:dyDescent="0.2">
      <c r="G899" s="1419"/>
    </row>
    <row r="900" spans="7:7" x14ac:dyDescent="0.2">
      <c r="G900" s="1419"/>
    </row>
    <row r="901" spans="7:7" x14ac:dyDescent="0.2">
      <c r="G901" s="1419"/>
    </row>
    <row r="902" spans="7:7" x14ac:dyDescent="0.2">
      <c r="G902" s="1419"/>
    </row>
    <row r="903" spans="7:7" x14ac:dyDescent="0.2">
      <c r="G903" s="1419"/>
    </row>
    <row r="904" spans="7:7" x14ac:dyDescent="0.2">
      <c r="G904" s="1419"/>
    </row>
    <row r="905" spans="7:7" x14ac:dyDescent="0.2">
      <c r="G905" s="1419"/>
    </row>
    <row r="906" spans="7:7" x14ac:dyDescent="0.2">
      <c r="G906" s="1419"/>
    </row>
    <row r="907" spans="7:7" x14ac:dyDescent="0.2">
      <c r="G907" s="1419"/>
    </row>
    <row r="908" spans="7:7" x14ac:dyDescent="0.2">
      <c r="G908" s="1419"/>
    </row>
    <row r="909" spans="7:7" x14ac:dyDescent="0.2">
      <c r="G909" s="1419"/>
    </row>
    <row r="910" spans="7:7" x14ac:dyDescent="0.2">
      <c r="G910" s="1419"/>
    </row>
    <row r="911" spans="7:7" x14ac:dyDescent="0.2">
      <c r="G911" s="1419"/>
    </row>
    <row r="912" spans="7:7" x14ac:dyDescent="0.2">
      <c r="G912" s="1419"/>
    </row>
    <row r="913" spans="7:7" x14ac:dyDescent="0.2">
      <c r="G913" s="1419"/>
    </row>
    <row r="914" spans="7:7" x14ac:dyDescent="0.2">
      <c r="G914" s="1419"/>
    </row>
    <row r="915" spans="7:7" x14ac:dyDescent="0.2">
      <c r="G915" s="1419"/>
    </row>
    <row r="916" spans="7:7" x14ac:dyDescent="0.2">
      <c r="G916" s="1419"/>
    </row>
    <row r="917" spans="7:7" x14ac:dyDescent="0.2">
      <c r="G917" s="1419"/>
    </row>
    <row r="918" spans="7:7" x14ac:dyDescent="0.2">
      <c r="G918" s="1419"/>
    </row>
    <row r="919" spans="7:7" x14ac:dyDescent="0.2">
      <c r="G919" s="1419"/>
    </row>
    <row r="920" spans="7:7" x14ac:dyDescent="0.2">
      <c r="G920" s="1419"/>
    </row>
    <row r="921" spans="7:7" x14ac:dyDescent="0.2">
      <c r="G921" s="1419"/>
    </row>
    <row r="922" spans="7:7" x14ac:dyDescent="0.2">
      <c r="G922" s="1419"/>
    </row>
    <row r="923" spans="7:7" x14ac:dyDescent="0.2">
      <c r="G923" s="1419"/>
    </row>
    <row r="924" spans="7:7" x14ac:dyDescent="0.2">
      <c r="G924" s="1419"/>
    </row>
    <row r="925" spans="7:7" x14ac:dyDescent="0.2">
      <c r="G925" s="1419"/>
    </row>
    <row r="926" spans="7:7" x14ac:dyDescent="0.2">
      <c r="G926" s="1419"/>
    </row>
    <row r="927" spans="7:7" x14ac:dyDescent="0.2">
      <c r="G927" s="1419"/>
    </row>
    <row r="928" spans="7:7" x14ac:dyDescent="0.2">
      <c r="G928" s="1419"/>
    </row>
    <row r="929" spans="7:7" x14ac:dyDescent="0.2">
      <c r="G929" s="1419"/>
    </row>
    <row r="930" spans="7:7" x14ac:dyDescent="0.2">
      <c r="G930" s="1419"/>
    </row>
    <row r="931" spans="7:7" x14ac:dyDescent="0.2">
      <c r="G931" s="1419"/>
    </row>
    <row r="932" spans="7:7" x14ac:dyDescent="0.2">
      <c r="G932" s="1419"/>
    </row>
    <row r="933" spans="7:7" x14ac:dyDescent="0.2">
      <c r="G933" s="1419"/>
    </row>
    <row r="934" spans="7:7" x14ac:dyDescent="0.2">
      <c r="G934" s="1419"/>
    </row>
    <row r="935" spans="7:7" x14ac:dyDescent="0.2">
      <c r="G935" s="1419"/>
    </row>
    <row r="936" spans="7:7" x14ac:dyDescent="0.2">
      <c r="G936" s="1419"/>
    </row>
    <row r="937" spans="7:7" x14ac:dyDescent="0.2">
      <c r="G937" s="1419"/>
    </row>
    <row r="938" spans="7:7" x14ac:dyDescent="0.2">
      <c r="G938" s="1419"/>
    </row>
    <row r="939" spans="7:7" x14ac:dyDescent="0.2">
      <c r="G939" s="1419"/>
    </row>
    <row r="940" spans="7:7" x14ac:dyDescent="0.2">
      <c r="G940" s="1419"/>
    </row>
    <row r="941" spans="7:7" x14ac:dyDescent="0.2">
      <c r="G941" s="1419"/>
    </row>
    <row r="942" spans="7:7" x14ac:dyDescent="0.2">
      <c r="G942" s="1419"/>
    </row>
    <row r="943" spans="7:7" x14ac:dyDescent="0.2">
      <c r="G943" s="1419"/>
    </row>
    <row r="944" spans="7:7" x14ac:dyDescent="0.2">
      <c r="G944" s="1419"/>
    </row>
    <row r="945" spans="7:7" x14ac:dyDescent="0.2">
      <c r="G945" s="1419"/>
    </row>
    <row r="946" spans="7:7" x14ac:dyDescent="0.2">
      <c r="G946" s="1419"/>
    </row>
    <row r="947" spans="7:7" x14ac:dyDescent="0.2">
      <c r="G947" s="1419"/>
    </row>
    <row r="948" spans="7:7" x14ac:dyDescent="0.2">
      <c r="G948" s="1419"/>
    </row>
    <row r="949" spans="7:7" x14ac:dyDescent="0.2">
      <c r="G949" s="1419"/>
    </row>
    <row r="950" spans="7:7" x14ac:dyDescent="0.2">
      <c r="G950" s="1419"/>
    </row>
    <row r="951" spans="7:7" x14ac:dyDescent="0.2">
      <c r="G951" s="1419"/>
    </row>
    <row r="952" spans="7:7" x14ac:dyDescent="0.2">
      <c r="G952" s="1419"/>
    </row>
    <row r="953" spans="7:7" x14ac:dyDescent="0.2">
      <c r="G953" s="1419"/>
    </row>
    <row r="954" spans="7:7" x14ac:dyDescent="0.2">
      <c r="G954" s="1419"/>
    </row>
    <row r="955" spans="7:7" x14ac:dyDescent="0.2">
      <c r="G955" s="1419"/>
    </row>
    <row r="956" spans="7:7" x14ac:dyDescent="0.2">
      <c r="G956" s="1419"/>
    </row>
    <row r="957" spans="7:7" x14ac:dyDescent="0.2">
      <c r="G957" s="1419"/>
    </row>
    <row r="958" spans="7:7" x14ac:dyDescent="0.2">
      <c r="G958" s="1419"/>
    </row>
    <row r="959" spans="7:7" x14ac:dyDescent="0.2">
      <c r="G959" s="1419"/>
    </row>
    <row r="960" spans="7:7" x14ac:dyDescent="0.2">
      <c r="G960" s="1419"/>
    </row>
    <row r="961" spans="7:7" x14ac:dyDescent="0.2">
      <c r="G961" s="1419"/>
    </row>
    <row r="962" spans="7:7" x14ac:dyDescent="0.2">
      <c r="G962" s="1419"/>
    </row>
    <row r="963" spans="7:7" x14ac:dyDescent="0.2">
      <c r="G963" s="1419"/>
    </row>
    <row r="964" spans="7:7" x14ac:dyDescent="0.2">
      <c r="G964" s="1419"/>
    </row>
    <row r="965" spans="7:7" x14ac:dyDescent="0.2">
      <c r="G965" s="1419"/>
    </row>
    <row r="966" spans="7:7" x14ac:dyDescent="0.2">
      <c r="G966" s="1419"/>
    </row>
    <row r="967" spans="7:7" x14ac:dyDescent="0.2">
      <c r="G967" s="1419"/>
    </row>
    <row r="968" spans="7:7" x14ac:dyDescent="0.2">
      <c r="G968" s="1419"/>
    </row>
    <row r="969" spans="7:7" x14ac:dyDescent="0.2">
      <c r="G969" s="1419"/>
    </row>
    <row r="970" spans="7:7" x14ac:dyDescent="0.2">
      <c r="G970" s="1419"/>
    </row>
    <row r="971" spans="7:7" x14ac:dyDescent="0.2">
      <c r="G971" s="1419"/>
    </row>
    <row r="972" spans="7:7" x14ac:dyDescent="0.2">
      <c r="G972" s="1419"/>
    </row>
    <row r="973" spans="7:7" x14ac:dyDescent="0.2">
      <c r="G973" s="1419"/>
    </row>
    <row r="974" spans="7:7" x14ac:dyDescent="0.2">
      <c r="G974" s="1419"/>
    </row>
    <row r="975" spans="7:7" x14ac:dyDescent="0.2">
      <c r="G975" s="1419"/>
    </row>
    <row r="976" spans="7:7" x14ac:dyDescent="0.2">
      <c r="G976" s="1419"/>
    </row>
    <row r="977" spans="7:7" x14ac:dyDescent="0.2">
      <c r="G977" s="1419"/>
    </row>
    <row r="978" spans="7:7" x14ac:dyDescent="0.2">
      <c r="G978" s="1419"/>
    </row>
    <row r="979" spans="7:7" x14ac:dyDescent="0.2">
      <c r="G979" s="1419"/>
    </row>
    <row r="980" spans="7:7" x14ac:dyDescent="0.2">
      <c r="G980" s="1419"/>
    </row>
    <row r="981" spans="7:7" x14ac:dyDescent="0.2">
      <c r="G981" s="1419"/>
    </row>
    <row r="982" spans="7:7" x14ac:dyDescent="0.2">
      <c r="G982" s="1419"/>
    </row>
    <row r="983" spans="7:7" x14ac:dyDescent="0.2">
      <c r="G983" s="1419"/>
    </row>
    <row r="984" spans="7:7" x14ac:dyDescent="0.2">
      <c r="G984" s="1419"/>
    </row>
    <row r="985" spans="7:7" x14ac:dyDescent="0.2">
      <c r="G985" s="1419"/>
    </row>
    <row r="986" spans="7:7" x14ac:dyDescent="0.2">
      <c r="G986" s="1419"/>
    </row>
    <row r="987" spans="7:7" x14ac:dyDescent="0.2">
      <c r="G987" s="1419"/>
    </row>
    <row r="988" spans="7:7" x14ac:dyDescent="0.2">
      <c r="G988" s="1419"/>
    </row>
    <row r="989" spans="7:7" x14ac:dyDescent="0.2">
      <c r="G989" s="1419"/>
    </row>
    <row r="990" spans="7:7" x14ac:dyDescent="0.2">
      <c r="G990" s="1419"/>
    </row>
    <row r="991" spans="7:7" x14ac:dyDescent="0.2">
      <c r="G991" s="1419"/>
    </row>
    <row r="992" spans="7:7" x14ac:dyDescent="0.2">
      <c r="G992" s="1419"/>
    </row>
    <row r="993" spans="7:7" x14ac:dyDescent="0.2">
      <c r="G993" s="1419"/>
    </row>
    <row r="994" spans="7:7" x14ac:dyDescent="0.2">
      <c r="G994" s="1419"/>
    </row>
    <row r="995" spans="7:7" x14ac:dyDescent="0.2">
      <c r="G995" s="1419"/>
    </row>
    <row r="996" spans="7:7" x14ac:dyDescent="0.2">
      <c r="G996" s="1419"/>
    </row>
    <row r="997" spans="7:7" x14ac:dyDescent="0.2">
      <c r="G997" s="1419"/>
    </row>
    <row r="998" spans="7:7" x14ac:dyDescent="0.2">
      <c r="G998" s="1419"/>
    </row>
    <row r="999" spans="7:7" x14ac:dyDescent="0.2">
      <c r="G999" s="1419"/>
    </row>
    <row r="1000" spans="7:7" x14ac:dyDescent="0.2">
      <c r="G1000" s="1419"/>
    </row>
    <row r="1001" spans="7:7" x14ac:dyDescent="0.2">
      <c r="G1001" s="1419"/>
    </row>
    <row r="1002" spans="7:7" x14ac:dyDescent="0.2">
      <c r="G1002" s="1419"/>
    </row>
    <row r="1003" spans="7:7" x14ac:dyDescent="0.2">
      <c r="G1003" s="1419"/>
    </row>
    <row r="1004" spans="7:7" x14ac:dyDescent="0.2">
      <c r="G1004" s="1419"/>
    </row>
    <row r="1005" spans="7:7" x14ac:dyDescent="0.2">
      <c r="G1005" s="1419"/>
    </row>
    <row r="1006" spans="7:7" x14ac:dyDescent="0.2">
      <c r="G1006" s="1419"/>
    </row>
    <row r="1007" spans="7:7" x14ac:dyDescent="0.2">
      <c r="G1007" s="1419"/>
    </row>
    <row r="1008" spans="7:7" x14ac:dyDescent="0.2">
      <c r="G1008" s="1419"/>
    </row>
    <row r="1009" spans="7:7" x14ac:dyDescent="0.2">
      <c r="G1009" s="1419"/>
    </row>
    <row r="1010" spans="7:7" x14ac:dyDescent="0.2">
      <c r="G1010" s="1419"/>
    </row>
    <row r="1011" spans="7:7" x14ac:dyDescent="0.2">
      <c r="G1011" s="1419"/>
    </row>
    <row r="1012" spans="7:7" x14ac:dyDescent="0.2">
      <c r="G1012" s="1419"/>
    </row>
    <row r="1013" spans="7:7" x14ac:dyDescent="0.2">
      <c r="G1013" s="1419"/>
    </row>
    <row r="1014" spans="7:7" x14ac:dyDescent="0.2">
      <c r="G1014" s="1419"/>
    </row>
    <row r="1015" spans="7:7" x14ac:dyDescent="0.2">
      <c r="G1015" s="1419"/>
    </row>
    <row r="1016" spans="7:7" x14ac:dyDescent="0.2">
      <c r="G1016" s="1419"/>
    </row>
    <row r="1017" spans="7:7" x14ac:dyDescent="0.2">
      <c r="G1017" s="1419"/>
    </row>
    <row r="1018" spans="7:7" x14ac:dyDescent="0.2">
      <c r="G1018" s="1419"/>
    </row>
    <row r="1019" spans="7:7" x14ac:dyDescent="0.2">
      <c r="G1019" s="1419"/>
    </row>
    <row r="1020" spans="7:7" x14ac:dyDescent="0.2">
      <c r="G1020" s="1419"/>
    </row>
    <row r="1021" spans="7:7" x14ac:dyDescent="0.2">
      <c r="G1021" s="1419"/>
    </row>
    <row r="1022" spans="7:7" x14ac:dyDescent="0.2">
      <c r="G1022" s="1419"/>
    </row>
    <row r="1023" spans="7:7" x14ac:dyDescent="0.2">
      <c r="G1023" s="1419"/>
    </row>
    <row r="1024" spans="7:7" x14ac:dyDescent="0.2">
      <c r="G1024" s="1419"/>
    </row>
    <row r="1025" spans="7:7" x14ac:dyDescent="0.2">
      <c r="G1025" s="1419"/>
    </row>
    <row r="1026" spans="7:7" x14ac:dyDescent="0.2">
      <c r="G1026" s="1419"/>
    </row>
    <row r="1027" spans="7:7" x14ac:dyDescent="0.2">
      <c r="G1027" s="1419"/>
    </row>
    <row r="1028" spans="7:7" x14ac:dyDescent="0.2">
      <c r="G1028" s="1419"/>
    </row>
    <row r="1029" spans="7:7" x14ac:dyDescent="0.2">
      <c r="G1029" s="1419"/>
    </row>
    <row r="1030" spans="7:7" x14ac:dyDescent="0.2">
      <c r="G1030" s="1419"/>
    </row>
    <row r="1031" spans="7:7" x14ac:dyDescent="0.2">
      <c r="G1031" s="1419"/>
    </row>
    <row r="1032" spans="7:7" x14ac:dyDescent="0.2">
      <c r="G1032" s="1419"/>
    </row>
    <row r="1033" spans="7:7" x14ac:dyDescent="0.2">
      <c r="G1033" s="1419"/>
    </row>
    <row r="1034" spans="7:7" x14ac:dyDescent="0.2">
      <c r="G1034" s="1419"/>
    </row>
    <row r="1035" spans="7:7" x14ac:dyDescent="0.2">
      <c r="G1035" s="1419"/>
    </row>
    <row r="1036" spans="7:7" x14ac:dyDescent="0.2">
      <c r="G1036" s="1419"/>
    </row>
    <row r="1037" spans="7:7" x14ac:dyDescent="0.2">
      <c r="G1037" s="1419"/>
    </row>
    <row r="1038" spans="7:7" x14ac:dyDescent="0.2">
      <c r="G1038" s="1419"/>
    </row>
    <row r="1039" spans="7:7" x14ac:dyDescent="0.2">
      <c r="G1039" s="1419"/>
    </row>
    <row r="1040" spans="7:7" x14ac:dyDescent="0.2">
      <c r="G1040" s="1419"/>
    </row>
    <row r="1041" spans="7:7" x14ac:dyDescent="0.2">
      <c r="G1041" s="1419"/>
    </row>
    <row r="1042" spans="7:7" x14ac:dyDescent="0.2">
      <c r="G1042" s="1419"/>
    </row>
    <row r="1043" spans="7:7" x14ac:dyDescent="0.2">
      <c r="G1043" s="1419"/>
    </row>
    <row r="1044" spans="7:7" x14ac:dyDescent="0.2">
      <c r="G1044" s="1419"/>
    </row>
    <row r="1045" spans="7:7" x14ac:dyDescent="0.2">
      <c r="G1045" s="1419"/>
    </row>
    <row r="1046" spans="7:7" x14ac:dyDescent="0.2">
      <c r="G1046" s="1419"/>
    </row>
    <row r="1047" spans="7:7" x14ac:dyDescent="0.2">
      <c r="G1047" s="1419"/>
    </row>
    <row r="1048" spans="7:7" x14ac:dyDescent="0.2">
      <c r="G1048" s="1419"/>
    </row>
    <row r="1049" spans="7:7" x14ac:dyDescent="0.2">
      <c r="G1049" s="1419"/>
    </row>
    <row r="1050" spans="7:7" x14ac:dyDescent="0.2">
      <c r="G1050" s="1419"/>
    </row>
    <row r="1051" spans="7:7" x14ac:dyDescent="0.2">
      <c r="G1051" s="1419"/>
    </row>
    <row r="1052" spans="7:7" x14ac:dyDescent="0.2">
      <c r="G1052" s="1419"/>
    </row>
    <row r="1053" spans="7:7" x14ac:dyDescent="0.2">
      <c r="G1053" s="1419"/>
    </row>
    <row r="1054" spans="7:7" x14ac:dyDescent="0.2">
      <c r="G1054" s="1419"/>
    </row>
    <row r="1055" spans="7:7" x14ac:dyDescent="0.2">
      <c r="G1055" s="1419"/>
    </row>
    <row r="1056" spans="7:7" x14ac:dyDescent="0.2">
      <c r="G1056" s="1419"/>
    </row>
    <row r="1057" spans="7:7" x14ac:dyDescent="0.2">
      <c r="G1057" s="1419"/>
    </row>
    <row r="1058" spans="7:7" x14ac:dyDescent="0.2">
      <c r="G1058" s="1419"/>
    </row>
    <row r="1059" spans="7:7" x14ac:dyDescent="0.2">
      <c r="G1059" s="1419"/>
    </row>
    <row r="1060" spans="7:7" x14ac:dyDescent="0.2">
      <c r="G1060" s="1419"/>
    </row>
    <row r="1061" spans="7:7" x14ac:dyDescent="0.2">
      <c r="G1061" s="1419"/>
    </row>
    <row r="1062" spans="7:7" x14ac:dyDescent="0.2">
      <c r="G1062" s="1419"/>
    </row>
    <row r="1063" spans="7:7" x14ac:dyDescent="0.2">
      <c r="G1063" s="1419"/>
    </row>
    <row r="1064" spans="7:7" x14ac:dyDescent="0.2">
      <c r="G1064" s="1419"/>
    </row>
    <row r="1065" spans="7:7" x14ac:dyDescent="0.2">
      <c r="G1065" s="1419"/>
    </row>
    <row r="1066" spans="7:7" x14ac:dyDescent="0.2">
      <c r="G1066" s="1419"/>
    </row>
    <row r="1067" spans="7:7" x14ac:dyDescent="0.2">
      <c r="G1067" s="1419"/>
    </row>
    <row r="1068" spans="7:7" x14ac:dyDescent="0.2">
      <c r="G1068" s="1419"/>
    </row>
    <row r="1069" spans="7:7" x14ac:dyDescent="0.2">
      <c r="G1069" s="1419"/>
    </row>
    <row r="1070" spans="7:7" x14ac:dyDescent="0.2">
      <c r="G1070" s="1419"/>
    </row>
    <row r="1071" spans="7:7" x14ac:dyDescent="0.2">
      <c r="G1071" s="1419"/>
    </row>
    <row r="1072" spans="7:7" x14ac:dyDescent="0.2">
      <c r="G1072" s="1419"/>
    </row>
    <row r="1073" spans="7:7" x14ac:dyDescent="0.2">
      <c r="G1073" s="1419"/>
    </row>
    <row r="1074" spans="7:7" x14ac:dyDescent="0.2">
      <c r="G1074" s="1419"/>
    </row>
    <row r="1075" spans="7:7" x14ac:dyDescent="0.2">
      <c r="G1075" s="1419"/>
    </row>
    <row r="1076" spans="7:7" x14ac:dyDescent="0.2">
      <c r="G1076" s="1419"/>
    </row>
    <row r="1077" spans="7:7" x14ac:dyDescent="0.2">
      <c r="G1077" s="1419"/>
    </row>
    <row r="1078" spans="7:7" x14ac:dyDescent="0.2">
      <c r="G1078" s="1419"/>
    </row>
    <row r="1079" spans="7:7" x14ac:dyDescent="0.2">
      <c r="G1079" s="1419"/>
    </row>
    <row r="1080" spans="7:7" x14ac:dyDescent="0.2">
      <c r="G1080" s="1419"/>
    </row>
    <row r="1081" spans="7:7" x14ac:dyDescent="0.2">
      <c r="G1081" s="1419"/>
    </row>
    <row r="1082" spans="7:7" x14ac:dyDescent="0.2">
      <c r="G1082" s="1419"/>
    </row>
    <row r="1083" spans="7:7" x14ac:dyDescent="0.2">
      <c r="G1083" s="1419"/>
    </row>
    <row r="1084" spans="7:7" x14ac:dyDescent="0.2">
      <c r="G1084" s="1419"/>
    </row>
    <row r="1085" spans="7:7" x14ac:dyDescent="0.2">
      <c r="G1085" s="1419"/>
    </row>
    <row r="1086" spans="7:7" x14ac:dyDescent="0.2">
      <c r="G1086" s="1419"/>
    </row>
    <row r="1087" spans="7:7" x14ac:dyDescent="0.2">
      <c r="G1087" s="1419"/>
    </row>
    <row r="1088" spans="7:7" x14ac:dyDescent="0.2">
      <c r="G1088" s="1419"/>
    </row>
    <row r="1089" spans="7:7" x14ac:dyDescent="0.2">
      <c r="G1089" s="1419"/>
    </row>
    <row r="1090" spans="7:7" x14ac:dyDescent="0.2">
      <c r="G1090" s="1419"/>
    </row>
    <row r="1091" spans="7:7" x14ac:dyDescent="0.2">
      <c r="G1091" s="1419"/>
    </row>
    <row r="1092" spans="7:7" x14ac:dyDescent="0.2">
      <c r="G1092" s="1419"/>
    </row>
    <row r="1093" spans="7:7" x14ac:dyDescent="0.2">
      <c r="G1093" s="1419"/>
    </row>
    <row r="1094" spans="7:7" x14ac:dyDescent="0.2">
      <c r="G1094" s="1419"/>
    </row>
    <row r="1095" spans="7:7" x14ac:dyDescent="0.2">
      <c r="G1095" s="1419"/>
    </row>
    <row r="1096" spans="7:7" x14ac:dyDescent="0.2">
      <c r="G1096" s="1419"/>
    </row>
    <row r="1097" spans="7:7" x14ac:dyDescent="0.2">
      <c r="G1097" s="1419"/>
    </row>
    <row r="1098" spans="7:7" x14ac:dyDescent="0.2">
      <c r="G1098" s="1419"/>
    </row>
    <row r="1099" spans="7:7" x14ac:dyDescent="0.2">
      <c r="G1099" s="1419"/>
    </row>
    <row r="1100" spans="7:7" x14ac:dyDescent="0.2">
      <c r="G1100" s="1419"/>
    </row>
    <row r="1101" spans="7:7" x14ac:dyDescent="0.2">
      <c r="G1101" s="1419"/>
    </row>
    <row r="1102" spans="7:7" x14ac:dyDescent="0.2">
      <c r="G1102" s="1419"/>
    </row>
    <row r="1103" spans="7:7" x14ac:dyDescent="0.2">
      <c r="G1103" s="1419"/>
    </row>
    <row r="1104" spans="7:7" x14ac:dyDescent="0.2">
      <c r="G1104" s="1419"/>
    </row>
    <row r="1105" spans="7:7" x14ac:dyDescent="0.2">
      <c r="G1105" s="1419"/>
    </row>
    <row r="1106" spans="7:7" x14ac:dyDescent="0.2">
      <c r="G1106" s="1419"/>
    </row>
    <row r="1107" spans="7:7" x14ac:dyDescent="0.2">
      <c r="G1107" s="1419"/>
    </row>
    <row r="1108" spans="7:7" x14ac:dyDescent="0.2">
      <c r="G1108" s="1419"/>
    </row>
    <row r="1109" spans="7:7" x14ac:dyDescent="0.2">
      <c r="G1109" s="1419"/>
    </row>
    <row r="1110" spans="7:7" x14ac:dyDescent="0.2">
      <c r="G1110" s="1419"/>
    </row>
    <row r="1111" spans="7:7" x14ac:dyDescent="0.2">
      <c r="G1111" s="1419"/>
    </row>
    <row r="1112" spans="7:7" x14ac:dyDescent="0.2">
      <c r="G1112" s="1419"/>
    </row>
    <row r="1113" spans="7:7" x14ac:dyDescent="0.2">
      <c r="G1113" s="1419"/>
    </row>
    <row r="1114" spans="7:7" x14ac:dyDescent="0.2">
      <c r="G1114" s="1419"/>
    </row>
    <row r="1115" spans="7:7" x14ac:dyDescent="0.2">
      <c r="G1115" s="1419"/>
    </row>
    <row r="1116" spans="7:7" x14ac:dyDescent="0.2">
      <c r="G1116" s="1419"/>
    </row>
    <row r="1117" spans="7:7" x14ac:dyDescent="0.2">
      <c r="G1117" s="1419"/>
    </row>
    <row r="1118" spans="7:7" x14ac:dyDescent="0.2">
      <c r="G1118" s="1419"/>
    </row>
    <row r="1119" spans="7:7" x14ac:dyDescent="0.2">
      <c r="G1119" s="1419"/>
    </row>
    <row r="1120" spans="7:7" x14ac:dyDescent="0.2">
      <c r="G1120" s="1419"/>
    </row>
    <row r="1121" spans="7:7" x14ac:dyDescent="0.2">
      <c r="G1121" s="1419"/>
    </row>
    <row r="1122" spans="7:7" x14ac:dyDescent="0.2">
      <c r="G1122" s="1419"/>
    </row>
    <row r="1123" spans="7:7" x14ac:dyDescent="0.2">
      <c r="G1123" s="1419"/>
    </row>
    <row r="1124" spans="7:7" x14ac:dyDescent="0.2">
      <c r="G1124" s="1419"/>
    </row>
    <row r="1125" spans="7:7" x14ac:dyDescent="0.2">
      <c r="G1125" s="1419"/>
    </row>
    <row r="1126" spans="7:7" x14ac:dyDescent="0.2">
      <c r="G1126" s="1419"/>
    </row>
    <row r="1127" spans="7:7" x14ac:dyDescent="0.2">
      <c r="G1127" s="1419"/>
    </row>
    <row r="1128" spans="7:7" x14ac:dyDescent="0.2">
      <c r="G1128" s="1419"/>
    </row>
    <row r="1129" spans="7:7" x14ac:dyDescent="0.2">
      <c r="G1129" s="1419"/>
    </row>
    <row r="1130" spans="7:7" x14ac:dyDescent="0.2">
      <c r="G1130" s="1419"/>
    </row>
    <row r="1131" spans="7:7" x14ac:dyDescent="0.2">
      <c r="G1131" s="1419"/>
    </row>
    <row r="1132" spans="7:7" x14ac:dyDescent="0.2">
      <c r="G1132" s="1419"/>
    </row>
    <row r="1133" spans="7:7" x14ac:dyDescent="0.2">
      <c r="G1133" s="1419"/>
    </row>
    <row r="1134" spans="7:7" x14ac:dyDescent="0.2">
      <c r="G1134" s="1419"/>
    </row>
    <row r="1135" spans="7:7" x14ac:dyDescent="0.2">
      <c r="G1135" s="1419"/>
    </row>
    <row r="1136" spans="7:7" x14ac:dyDescent="0.2">
      <c r="G1136" s="1419"/>
    </row>
    <row r="1137" spans="7:7" x14ac:dyDescent="0.2">
      <c r="G1137" s="1419"/>
    </row>
    <row r="1138" spans="7:7" x14ac:dyDescent="0.2">
      <c r="G1138" s="1419"/>
    </row>
    <row r="1139" spans="7:7" x14ac:dyDescent="0.2">
      <c r="G1139" s="1419"/>
    </row>
    <row r="1140" spans="7:7" x14ac:dyDescent="0.2">
      <c r="G1140" s="1419"/>
    </row>
    <row r="1141" spans="7:7" x14ac:dyDescent="0.2">
      <c r="G1141" s="1419"/>
    </row>
    <row r="1142" spans="7:7" x14ac:dyDescent="0.2">
      <c r="G1142" s="1419"/>
    </row>
    <row r="1143" spans="7:7" x14ac:dyDescent="0.2">
      <c r="G1143" s="1419"/>
    </row>
    <row r="1144" spans="7:7" x14ac:dyDescent="0.2">
      <c r="G1144" s="1419"/>
    </row>
    <row r="1145" spans="7:7" x14ac:dyDescent="0.2">
      <c r="G1145" s="1419"/>
    </row>
    <row r="1146" spans="7:7" x14ac:dyDescent="0.2">
      <c r="G1146" s="1419"/>
    </row>
    <row r="1147" spans="7:7" x14ac:dyDescent="0.2">
      <c r="G1147" s="1419"/>
    </row>
    <row r="1148" spans="7:7" x14ac:dyDescent="0.2">
      <c r="G1148" s="1419"/>
    </row>
    <row r="1149" spans="7:7" x14ac:dyDescent="0.2">
      <c r="G1149" s="1419"/>
    </row>
    <row r="1150" spans="7:7" x14ac:dyDescent="0.2">
      <c r="G1150" s="1419"/>
    </row>
    <row r="1151" spans="7:7" x14ac:dyDescent="0.2">
      <c r="G1151" s="1419"/>
    </row>
    <row r="1152" spans="7:7" x14ac:dyDescent="0.2">
      <c r="G1152" s="1419"/>
    </row>
    <row r="1153" spans="7:7" x14ac:dyDescent="0.2">
      <c r="G1153" s="1419"/>
    </row>
    <row r="1154" spans="7:7" x14ac:dyDescent="0.2">
      <c r="G1154" s="1419"/>
    </row>
    <row r="1155" spans="7:7" x14ac:dyDescent="0.2">
      <c r="G1155" s="1419"/>
    </row>
    <row r="1156" spans="7:7" x14ac:dyDescent="0.2">
      <c r="G1156" s="1419"/>
    </row>
    <row r="1157" spans="7:7" x14ac:dyDescent="0.2">
      <c r="G1157" s="1419"/>
    </row>
    <row r="1158" spans="7:7" x14ac:dyDescent="0.2">
      <c r="G1158" s="1419"/>
    </row>
    <row r="1159" spans="7:7" x14ac:dyDescent="0.2">
      <c r="G1159" s="1419"/>
    </row>
    <row r="1160" spans="7:7" x14ac:dyDescent="0.2">
      <c r="G1160" s="1419"/>
    </row>
    <row r="1161" spans="7:7" x14ac:dyDescent="0.2">
      <c r="G1161" s="1419"/>
    </row>
    <row r="1162" spans="7:7" x14ac:dyDescent="0.2">
      <c r="G1162" s="1419"/>
    </row>
    <row r="1163" spans="7:7" x14ac:dyDescent="0.2">
      <c r="G1163" s="1419"/>
    </row>
    <row r="1164" spans="7:7" x14ac:dyDescent="0.2">
      <c r="G1164" s="1419"/>
    </row>
    <row r="1165" spans="7:7" x14ac:dyDescent="0.2">
      <c r="G1165" s="1419"/>
    </row>
    <row r="1166" spans="7:7" x14ac:dyDescent="0.2">
      <c r="G1166" s="1419"/>
    </row>
    <row r="1167" spans="7:7" x14ac:dyDescent="0.2">
      <c r="G1167" s="1419"/>
    </row>
    <row r="1168" spans="7:7" x14ac:dyDescent="0.2">
      <c r="G1168" s="1419"/>
    </row>
    <row r="1169" spans="7:7" x14ac:dyDescent="0.2">
      <c r="G1169" s="1419"/>
    </row>
    <row r="1170" spans="7:7" x14ac:dyDescent="0.2">
      <c r="G1170" s="1419"/>
    </row>
    <row r="1171" spans="7:7" x14ac:dyDescent="0.2">
      <c r="G1171" s="1419"/>
    </row>
    <row r="1172" spans="7:7" x14ac:dyDescent="0.2">
      <c r="G1172" s="1419"/>
    </row>
    <row r="1173" spans="7:7" x14ac:dyDescent="0.2">
      <c r="G1173" s="1419"/>
    </row>
    <row r="1174" spans="7:7" x14ac:dyDescent="0.2">
      <c r="G1174" s="1419"/>
    </row>
    <row r="1175" spans="7:7" x14ac:dyDescent="0.2">
      <c r="G1175" s="1419"/>
    </row>
    <row r="1176" spans="7:7" x14ac:dyDescent="0.2">
      <c r="G1176" s="1419"/>
    </row>
    <row r="1177" spans="7:7" x14ac:dyDescent="0.2">
      <c r="G1177" s="1419"/>
    </row>
    <row r="1178" spans="7:7" x14ac:dyDescent="0.2">
      <c r="G1178" s="1419"/>
    </row>
    <row r="1179" spans="7:7" x14ac:dyDescent="0.2">
      <c r="G1179" s="1419"/>
    </row>
    <row r="1180" spans="7:7" x14ac:dyDescent="0.2">
      <c r="G1180" s="1419"/>
    </row>
    <row r="1181" spans="7:7" x14ac:dyDescent="0.2">
      <c r="G1181" s="1419"/>
    </row>
    <row r="1182" spans="7:7" x14ac:dyDescent="0.2">
      <c r="G1182" s="1419"/>
    </row>
    <row r="1183" spans="7:7" x14ac:dyDescent="0.2">
      <c r="G1183" s="1419"/>
    </row>
    <row r="1184" spans="7:7" x14ac:dyDescent="0.2">
      <c r="G1184" s="1419"/>
    </row>
    <row r="1185" spans="7:7" x14ac:dyDescent="0.2">
      <c r="G1185" s="1419"/>
    </row>
    <row r="1186" spans="7:7" x14ac:dyDescent="0.2">
      <c r="G1186" s="1419"/>
    </row>
    <row r="1187" spans="7:7" x14ac:dyDescent="0.2">
      <c r="G1187" s="1419"/>
    </row>
    <row r="1188" spans="7:7" x14ac:dyDescent="0.2">
      <c r="G1188" s="1419"/>
    </row>
    <row r="1189" spans="7:7" x14ac:dyDescent="0.2">
      <c r="G1189" s="1419"/>
    </row>
    <row r="1190" spans="7:7" x14ac:dyDescent="0.2">
      <c r="G1190" s="1419"/>
    </row>
    <row r="1191" spans="7:7" x14ac:dyDescent="0.2">
      <c r="G1191" s="1419"/>
    </row>
    <row r="1192" spans="7:7" x14ac:dyDescent="0.2">
      <c r="G1192" s="1419"/>
    </row>
    <row r="1193" spans="7:7" x14ac:dyDescent="0.2">
      <c r="G1193" s="1419"/>
    </row>
    <row r="1194" spans="7:7" x14ac:dyDescent="0.2">
      <c r="G1194" s="1419"/>
    </row>
    <row r="1195" spans="7:7" x14ac:dyDescent="0.2">
      <c r="G1195" s="1419"/>
    </row>
    <row r="1196" spans="7:7" x14ac:dyDescent="0.2">
      <c r="G1196" s="1419"/>
    </row>
    <row r="1197" spans="7:7" x14ac:dyDescent="0.2">
      <c r="G1197" s="1419"/>
    </row>
    <row r="1198" spans="7:7" x14ac:dyDescent="0.2">
      <c r="G1198" s="1419"/>
    </row>
    <row r="1199" spans="7:7" x14ac:dyDescent="0.2">
      <c r="G1199" s="1419"/>
    </row>
    <row r="1200" spans="7:7" x14ac:dyDescent="0.2">
      <c r="G1200" s="1419"/>
    </row>
    <row r="1201" spans="7:7" x14ac:dyDescent="0.2">
      <c r="G1201" s="1419"/>
    </row>
    <row r="1202" spans="7:7" x14ac:dyDescent="0.2">
      <c r="G1202" s="1419"/>
    </row>
    <row r="1203" spans="7:7" x14ac:dyDescent="0.2">
      <c r="G1203" s="1419"/>
    </row>
    <row r="1204" spans="7:7" x14ac:dyDescent="0.2">
      <c r="G1204" s="1419"/>
    </row>
    <row r="1205" spans="7:7" x14ac:dyDescent="0.2">
      <c r="G1205" s="1419"/>
    </row>
    <row r="1206" spans="7:7" x14ac:dyDescent="0.2">
      <c r="G1206" s="1419"/>
    </row>
    <row r="1207" spans="7:7" x14ac:dyDescent="0.2">
      <c r="G1207" s="1419"/>
    </row>
    <row r="1208" spans="7:7" x14ac:dyDescent="0.2">
      <c r="G1208" s="1419"/>
    </row>
    <row r="1209" spans="7:7" x14ac:dyDescent="0.2">
      <c r="G1209" s="1419"/>
    </row>
    <row r="1210" spans="7:7" x14ac:dyDescent="0.2">
      <c r="G1210" s="1419"/>
    </row>
    <row r="1211" spans="7:7" x14ac:dyDescent="0.2">
      <c r="G1211" s="1419"/>
    </row>
    <row r="1212" spans="7:7" x14ac:dyDescent="0.2">
      <c r="G1212" s="1419"/>
    </row>
    <row r="1213" spans="7:7" x14ac:dyDescent="0.2">
      <c r="G1213" s="1419"/>
    </row>
    <row r="1214" spans="7:7" x14ac:dyDescent="0.2">
      <c r="G1214" s="1419"/>
    </row>
    <row r="1215" spans="7:7" x14ac:dyDescent="0.2">
      <c r="G1215" s="1419"/>
    </row>
    <row r="1216" spans="7:7" x14ac:dyDescent="0.2">
      <c r="G1216" s="1419"/>
    </row>
    <row r="1217" spans="7:7" x14ac:dyDescent="0.2">
      <c r="G1217" s="1419"/>
    </row>
    <row r="1218" spans="7:7" x14ac:dyDescent="0.2">
      <c r="G1218" s="1419"/>
    </row>
    <row r="1219" spans="7:7" x14ac:dyDescent="0.2">
      <c r="G1219" s="1419"/>
    </row>
    <row r="1220" spans="7:7" x14ac:dyDescent="0.2">
      <c r="G1220" s="1419"/>
    </row>
    <row r="1221" spans="7:7" x14ac:dyDescent="0.2">
      <c r="G1221" s="1419"/>
    </row>
    <row r="1222" spans="7:7" x14ac:dyDescent="0.2">
      <c r="G1222" s="1419"/>
    </row>
    <row r="1223" spans="7:7" x14ac:dyDescent="0.2">
      <c r="G1223" s="1419"/>
    </row>
    <row r="1224" spans="7:7" x14ac:dyDescent="0.2">
      <c r="G1224" s="1419"/>
    </row>
    <row r="1225" spans="7:7" x14ac:dyDescent="0.2">
      <c r="G1225" s="1419"/>
    </row>
    <row r="1226" spans="7:7" x14ac:dyDescent="0.2">
      <c r="G1226" s="1419"/>
    </row>
    <row r="1227" spans="7:7" x14ac:dyDescent="0.2">
      <c r="G1227" s="1419"/>
    </row>
    <row r="1228" spans="7:7" x14ac:dyDescent="0.2">
      <c r="G1228" s="1419"/>
    </row>
    <row r="1229" spans="7:7" x14ac:dyDescent="0.2">
      <c r="G1229" s="1419"/>
    </row>
    <row r="1230" spans="7:7" x14ac:dyDescent="0.2">
      <c r="G1230" s="1419"/>
    </row>
    <row r="1231" spans="7:7" x14ac:dyDescent="0.2">
      <c r="G1231" s="1419"/>
    </row>
    <row r="1232" spans="7:7" x14ac:dyDescent="0.2">
      <c r="G1232" s="1419"/>
    </row>
    <row r="1233" spans="7:7" x14ac:dyDescent="0.2">
      <c r="G1233" s="1419"/>
    </row>
    <row r="1234" spans="7:7" x14ac:dyDescent="0.2">
      <c r="G1234" s="1419"/>
    </row>
    <row r="1235" spans="7:7" x14ac:dyDescent="0.2">
      <c r="G1235" s="1419"/>
    </row>
    <row r="1236" spans="7:7" x14ac:dyDescent="0.2">
      <c r="G1236" s="1419"/>
    </row>
    <row r="1237" spans="7:7" x14ac:dyDescent="0.2">
      <c r="G1237" s="1419"/>
    </row>
    <row r="1238" spans="7:7" x14ac:dyDescent="0.2">
      <c r="G1238" s="1419"/>
    </row>
    <row r="1239" spans="7:7" x14ac:dyDescent="0.2">
      <c r="G1239" s="1419"/>
    </row>
    <row r="1240" spans="7:7" x14ac:dyDescent="0.2">
      <c r="G1240" s="1419"/>
    </row>
    <row r="1241" spans="7:7" x14ac:dyDescent="0.2">
      <c r="G1241" s="1419"/>
    </row>
    <row r="1242" spans="7:7" x14ac:dyDescent="0.2">
      <c r="G1242" s="1419"/>
    </row>
    <row r="1243" spans="7:7" x14ac:dyDescent="0.2">
      <c r="G1243" s="1419"/>
    </row>
    <row r="1244" spans="7:7" x14ac:dyDescent="0.2">
      <c r="G1244" s="1419"/>
    </row>
    <row r="1245" spans="7:7" x14ac:dyDescent="0.2">
      <c r="G1245" s="1419"/>
    </row>
    <row r="1246" spans="7:7" x14ac:dyDescent="0.2">
      <c r="G1246" s="1419"/>
    </row>
    <row r="1247" spans="7:7" x14ac:dyDescent="0.2">
      <c r="G1247" s="1419"/>
    </row>
    <row r="1248" spans="7:7" x14ac:dyDescent="0.2">
      <c r="G1248" s="1419"/>
    </row>
    <row r="1249" spans="7:7" x14ac:dyDescent="0.2">
      <c r="G1249" s="1419"/>
    </row>
    <row r="1250" spans="7:7" x14ac:dyDescent="0.2">
      <c r="G1250" s="1419"/>
    </row>
    <row r="1251" spans="7:7" x14ac:dyDescent="0.2">
      <c r="G1251" s="1419"/>
    </row>
    <row r="1252" spans="7:7" x14ac:dyDescent="0.2">
      <c r="G1252" s="1419"/>
    </row>
    <row r="1253" spans="7:7" x14ac:dyDescent="0.2">
      <c r="G1253" s="1419"/>
    </row>
    <row r="1254" spans="7:7" x14ac:dyDescent="0.2">
      <c r="G1254" s="1419"/>
    </row>
    <row r="1255" spans="7:7" x14ac:dyDescent="0.2">
      <c r="G1255" s="1419"/>
    </row>
    <row r="1256" spans="7:7" x14ac:dyDescent="0.2">
      <c r="G1256" s="1419"/>
    </row>
    <row r="1257" spans="7:7" x14ac:dyDescent="0.2">
      <c r="G1257" s="1419"/>
    </row>
    <row r="1258" spans="7:7" x14ac:dyDescent="0.2">
      <c r="G1258" s="1419"/>
    </row>
    <row r="1259" spans="7:7" x14ac:dyDescent="0.2">
      <c r="G1259" s="1419"/>
    </row>
    <row r="1260" spans="7:7" x14ac:dyDescent="0.2">
      <c r="G1260" s="1419"/>
    </row>
    <row r="1261" spans="7:7" x14ac:dyDescent="0.2">
      <c r="G1261" s="1419"/>
    </row>
    <row r="1262" spans="7:7" x14ac:dyDescent="0.2">
      <c r="G1262" s="1419"/>
    </row>
    <row r="1263" spans="7:7" x14ac:dyDescent="0.2">
      <c r="G1263" s="1419"/>
    </row>
    <row r="1264" spans="7:7" x14ac:dyDescent="0.2">
      <c r="G1264" s="1419"/>
    </row>
    <row r="1265" spans="7:7" x14ac:dyDescent="0.2">
      <c r="G1265" s="1419"/>
    </row>
    <row r="1266" spans="7:7" x14ac:dyDescent="0.2">
      <c r="G1266" s="1419"/>
    </row>
    <row r="1267" spans="7:7" x14ac:dyDescent="0.2">
      <c r="G1267" s="1419"/>
    </row>
    <row r="1268" spans="7:7" x14ac:dyDescent="0.2">
      <c r="G1268" s="1419"/>
    </row>
    <row r="1269" spans="7:7" x14ac:dyDescent="0.2">
      <c r="G1269" s="1419"/>
    </row>
    <row r="1270" spans="7:7" x14ac:dyDescent="0.2">
      <c r="G1270" s="1419"/>
    </row>
    <row r="1271" spans="7:7" x14ac:dyDescent="0.2">
      <c r="G1271" s="1419"/>
    </row>
    <row r="1272" spans="7:7" x14ac:dyDescent="0.2">
      <c r="G1272" s="1419"/>
    </row>
    <row r="1273" spans="7:7" x14ac:dyDescent="0.2">
      <c r="G1273" s="1419"/>
    </row>
    <row r="1274" spans="7:7" x14ac:dyDescent="0.2">
      <c r="G1274" s="1419"/>
    </row>
    <row r="1275" spans="7:7" x14ac:dyDescent="0.2">
      <c r="G1275" s="1419"/>
    </row>
    <row r="1276" spans="7:7" x14ac:dyDescent="0.2">
      <c r="G1276" s="1419"/>
    </row>
    <row r="1277" spans="7:7" x14ac:dyDescent="0.2">
      <c r="G1277" s="1419"/>
    </row>
    <row r="1278" spans="7:7" x14ac:dyDescent="0.2">
      <c r="G1278" s="1419"/>
    </row>
    <row r="1279" spans="7:7" x14ac:dyDescent="0.2">
      <c r="G1279" s="1419"/>
    </row>
    <row r="1280" spans="7:7" x14ac:dyDescent="0.2">
      <c r="G1280" s="1419"/>
    </row>
    <row r="1281" spans="7:7" x14ac:dyDescent="0.2">
      <c r="G1281" s="1419"/>
    </row>
    <row r="1282" spans="7:7" x14ac:dyDescent="0.2">
      <c r="G1282" s="1419"/>
    </row>
    <row r="1283" spans="7:7" x14ac:dyDescent="0.2">
      <c r="G1283" s="1419"/>
    </row>
    <row r="1284" spans="7:7" x14ac:dyDescent="0.2">
      <c r="G1284" s="1419"/>
    </row>
    <row r="1285" spans="7:7" x14ac:dyDescent="0.2">
      <c r="G1285" s="1419"/>
    </row>
    <row r="1286" spans="7:7" x14ac:dyDescent="0.2">
      <c r="G1286" s="1419"/>
    </row>
    <row r="1287" spans="7:7" x14ac:dyDescent="0.2">
      <c r="G1287" s="1419"/>
    </row>
    <row r="1288" spans="7:7" x14ac:dyDescent="0.2">
      <c r="G1288" s="1419"/>
    </row>
    <row r="1289" spans="7:7" x14ac:dyDescent="0.2">
      <c r="G1289" s="1419"/>
    </row>
    <row r="1290" spans="7:7" x14ac:dyDescent="0.2">
      <c r="G1290" s="1419"/>
    </row>
    <row r="1291" spans="7:7" x14ac:dyDescent="0.2">
      <c r="G1291" s="1419"/>
    </row>
    <row r="1292" spans="7:7" x14ac:dyDescent="0.2">
      <c r="G1292" s="1419"/>
    </row>
    <row r="1293" spans="7:7" x14ac:dyDescent="0.2">
      <c r="G1293" s="1419"/>
    </row>
    <row r="1294" spans="7:7" x14ac:dyDescent="0.2">
      <c r="G1294" s="1419"/>
    </row>
    <row r="1295" spans="7:7" x14ac:dyDescent="0.2">
      <c r="G1295" s="1419"/>
    </row>
    <row r="1296" spans="7:7" x14ac:dyDescent="0.2">
      <c r="G1296" s="1419"/>
    </row>
    <row r="1297" spans="7:7" x14ac:dyDescent="0.2">
      <c r="G1297" s="1419"/>
    </row>
    <row r="1298" spans="7:7" x14ac:dyDescent="0.2">
      <c r="G1298" s="1419"/>
    </row>
    <row r="1299" spans="7:7" x14ac:dyDescent="0.2">
      <c r="G1299" s="1419"/>
    </row>
    <row r="1300" spans="7:7" x14ac:dyDescent="0.2">
      <c r="G1300" s="1419"/>
    </row>
    <row r="1301" spans="7:7" x14ac:dyDescent="0.2">
      <c r="G1301" s="1419"/>
    </row>
    <row r="1302" spans="7:7" x14ac:dyDescent="0.2">
      <c r="G1302" s="1419"/>
    </row>
    <row r="1303" spans="7:7" x14ac:dyDescent="0.2">
      <c r="G1303" s="1419"/>
    </row>
    <row r="1304" spans="7:7" x14ac:dyDescent="0.2">
      <c r="G1304" s="1419"/>
    </row>
    <row r="1305" spans="7:7" x14ac:dyDescent="0.2">
      <c r="G1305" s="1419"/>
    </row>
    <row r="1306" spans="7:7" x14ac:dyDescent="0.2">
      <c r="G1306" s="1419"/>
    </row>
    <row r="1307" spans="7:7" x14ac:dyDescent="0.2">
      <c r="G1307" s="1419"/>
    </row>
    <row r="1308" spans="7:7" x14ac:dyDescent="0.2">
      <c r="G1308" s="1419"/>
    </row>
    <row r="1309" spans="7:7" x14ac:dyDescent="0.2">
      <c r="G1309" s="1419"/>
    </row>
    <row r="1310" spans="7:7" x14ac:dyDescent="0.2">
      <c r="G1310" s="1419"/>
    </row>
    <row r="1311" spans="7:7" x14ac:dyDescent="0.2">
      <c r="G1311" s="1419"/>
    </row>
    <row r="1312" spans="7:7" x14ac:dyDescent="0.2">
      <c r="G1312" s="1419"/>
    </row>
    <row r="1313" spans="7:7" x14ac:dyDescent="0.2">
      <c r="G1313" s="1419"/>
    </row>
    <row r="1314" spans="7:7" x14ac:dyDescent="0.2">
      <c r="G1314" s="1419"/>
    </row>
    <row r="1315" spans="7:7" x14ac:dyDescent="0.2">
      <c r="G1315" s="1419"/>
    </row>
    <row r="1316" spans="7:7" x14ac:dyDescent="0.2">
      <c r="G1316" s="1419"/>
    </row>
    <row r="1317" spans="7:7" x14ac:dyDescent="0.2">
      <c r="G1317" s="1419"/>
    </row>
    <row r="1318" spans="7:7" x14ac:dyDescent="0.2">
      <c r="G1318" s="1419"/>
    </row>
    <row r="1319" spans="7:7" x14ac:dyDescent="0.2">
      <c r="G1319" s="1419"/>
    </row>
    <row r="1320" spans="7:7" x14ac:dyDescent="0.2">
      <c r="G1320" s="1419"/>
    </row>
    <row r="1321" spans="7:7" x14ac:dyDescent="0.2">
      <c r="G1321" s="1419"/>
    </row>
    <row r="1322" spans="7:7" x14ac:dyDescent="0.2">
      <c r="G1322" s="1419"/>
    </row>
    <row r="1323" spans="7:7" x14ac:dyDescent="0.2">
      <c r="G1323" s="1419"/>
    </row>
    <row r="1324" spans="7:7" x14ac:dyDescent="0.2">
      <c r="G1324" s="1419"/>
    </row>
    <row r="1325" spans="7:7" x14ac:dyDescent="0.2">
      <c r="G1325" s="1419"/>
    </row>
    <row r="1326" spans="7:7" x14ac:dyDescent="0.2">
      <c r="G1326" s="1419"/>
    </row>
    <row r="1327" spans="7:7" x14ac:dyDescent="0.2">
      <c r="G1327" s="1419"/>
    </row>
    <row r="1328" spans="7:7" x14ac:dyDescent="0.2">
      <c r="G1328" s="1419"/>
    </row>
    <row r="1329" spans="7:7" x14ac:dyDescent="0.2">
      <c r="G1329" s="1419"/>
    </row>
    <row r="1330" spans="7:7" x14ac:dyDescent="0.2">
      <c r="G1330" s="1419"/>
    </row>
    <row r="1331" spans="7:7" x14ac:dyDescent="0.2">
      <c r="G1331" s="1419"/>
    </row>
    <row r="1332" spans="7:7" x14ac:dyDescent="0.2">
      <c r="G1332" s="1419"/>
    </row>
    <row r="1333" spans="7:7" x14ac:dyDescent="0.2">
      <c r="G1333" s="1419"/>
    </row>
    <row r="1334" spans="7:7" x14ac:dyDescent="0.2">
      <c r="G1334" s="1419"/>
    </row>
    <row r="1335" spans="7:7" x14ac:dyDescent="0.2">
      <c r="G1335" s="1419"/>
    </row>
    <row r="1336" spans="7:7" x14ac:dyDescent="0.2">
      <c r="G1336" s="1419"/>
    </row>
    <row r="1337" spans="7:7" x14ac:dyDescent="0.2">
      <c r="G1337" s="1419"/>
    </row>
    <row r="1338" spans="7:7" x14ac:dyDescent="0.2">
      <c r="G1338" s="1419"/>
    </row>
    <row r="1339" spans="7:7" x14ac:dyDescent="0.2">
      <c r="G1339" s="1419"/>
    </row>
    <row r="1340" spans="7:7" x14ac:dyDescent="0.2">
      <c r="G1340" s="1419"/>
    </row>
    <row r="1341" spans="7:7" x14ac:dyDescent="0.2">
      <c r="G1341" s="1419"/>
    </row>
    <row r="1342" spans="7:7" x14ac:dyDescent="0.2">
      <c r="G1342" s="1419"/>
    </row>
    <row r="1343" spans="7:7" x14ac:dyDescent="0.2">
      <c r="G1343" s="1419"/>
    </row>
    <row r="1344" spans="7:7" x14ac:dyDescent="0.2">
      <c r="G1344" s="1419"/>
    </row>
    <row r="1345" spans="7:7" x14ac:dyDescent="0.2">
      <c r="G1345" s="1419"/>
    </row>
    <row r="1346" spans="7:7" x14ac:dyDescent="0.2">
      <c r="G1346" s="1419"/>
    </row>
    <row r="1347" spans="7:7" x14ac:dyDescent="0.2">
      <c r="G1347" s="1419"/>
    </row>
    <row r="1348" spans="7:7" x14ac:dyDescent="0.2">
      <c r="G1348" s="1419"/>
    </row>
    <row r="1349" spans="7:7" x14ac:dyDescent="0.2">
      <c r="G1349" s="1419"/>
    </row>
    <row r="1350" spans="7:7" x14ac:dyDescent="0.2">
      <c r="G1350" s="1419"/>
    </row>
    <row r="1351" spans="7:7" x14ac:dyDescent="0.2">
      <c r="G1351" s="1419"/>
    </row>
    <row r="1352" spans="7:7" x14ac:dyDescent="0.2">
      <c r="G1352" s="1419"/>
    </row>
    <row r="1353" spans="7:7" x14ac:dyDescent="0.2">
      <c r="G1353" s="1419"/>
    </row>
    <row r="1354" spans="7:7" x14ac:dyDescent="0.2">
      <c r="G1354" s="1419"/>
    </row>
    <row r="1355" spans="7:7" x14ac:dyDescent="0.2">
      <c r="G1355" s="1419"/>
    </row>
    <row r="1356" spans="7:7" x14ac:dyDescent="0.2">
      <c r="G1356" s="1419"/>
    </row>
    <row r="1357" spans="7:7" x14ac:dyDescent="0.2">
      <c r="G1357" s="1419"/>
    </row>
    <row r="1358" spans="7:7" x14ac:dyDescent="0.2">
      <c r="G1358" s="1419"/>
    </row>
    <row r="1359" spans="7:7" x14ac:dyDescent="0.2">
      <c r="G1359" s="1419"/>
    </row>
    <row r="1360" spans="7:7" x14ac:dyDescent="0.2">
      <c r="G1360" s="1419"/>
    </row>
    <row r="1361" spans="7:7" x14ac:dyDescent="0.2">
      <c r="G1361" s="1419"/>
    </row>
    <row r="1362" spans="7:7" x14ac:dyDescent="0.2">
      <c r="G1362" s="1419"/>
    </row>
    <row r="1363" spans="7:7" x14ac:dyDescent="0.2">
      <c r="G1363" s="1419"/>
    </row>
    <row r="1364" spans="7:7" x14ac:dyDescent="0.2">
      <c r="G1364" s="1419"/>
    </row>
    <row r="1365" spans="7:7" x14ac:dyDescent="0.2">
      <c r="G1365" s="1419"/>
    </row>
    <row r="1366" spans="7:7" x14ac:dyDescent="0.2">
      <c r="G1366" s="1419"/>
    </row>
    <row r="1367" spans="7:7" x14ac:dyDescent="0.2">
      <c r="G1367" s="1419"/>
    </row>
    <row r="1368" spans="7:7" x14ac:dyDescent="0.2">
      <c r="G1368" s="1419"/>
    </row>
    <row r="1369" spans="7:7" x14ac:dyDescent="0.2">
      <c r="G1369" s="1419"/>
    </row>
    <row r="1370" spans="7:7" x14ac:dyDescent="0.2">
      <c r="G1370" s="1419"/>
    </row>
    <row r="1371" spans="7:7" x14ac:dyDescent="0.2">
      <c r="G1371" s="1419"/>
    </row>
    <row r="1372" spans="7:7" x14ac:dyDescent="0.2">
      <c r="G1372" s="1419"/>
    </row>
    <row r="1373" spans="7:7" x14ac:dyDescent="0.2">
      <c r="G1373" s="1419"/>
    </row>
    <row r="1374" spans="7:7" x14ac:dyDescent="0.2">
      <c r="G1374" s="1419"/>
    </row>
    <row r="1375" spans="7:7" x14ac:dyDescent="0.2">
      <c r="G1375" s="1419"/>
    </row>
    <row r="1376" spans="7:7" x14ac:dyDescent="0.2">
      <c r="G1376" s="1419"/>
    </row>
    <row r="1377" spans="7:7" x14ac:dyDescent="0.2">
      <c r="G1377" s="1419"/>
    </row>
    <row r="1378" spans="7:7" x14ac:dyDescent="0.2">
      <c r="G1378" s="1419"/>
    </row>
    <row r="1379" spans="7:7" x14ac:dyDescent="0.2">
      <c r="G1379" s="1419"/>
    </row>
    <row r="1380" spans="7:7" x14ac:dyDescent="0.2">
      <c r="G1380" s="1419"/>
    </row>
    <row r="1381" spans="7:7" x14ac:dyDescent="0.2">
      <c r="G1381" s="1419"/>
    </row>
    <row r="1382" spans="7:7" x14ac:dyDescent="0.2">
      <c r="G1382" s="1419"/>
    </row>
    <row r="1383" spans="7:7" x14ac:dyDescent="0.2">
      <c r="G1383" s="1419"/>
    </row>
    <row r="1384" spans="7:7" x14ac:dyDescent="0.2">
      <c r="G1384" s="1419"/>
    </row>
    <row r="1385" spans="7:7" x14ac:dyDescent="0.2">
      <c r="G1385" s="1419"/>
    </row>
    <row r="1386" spans="7:7" x14ac:dyDescent="0.2">
      <c r="G1386" s="1419"/>
    </row>
    <row r="1387" spans="7:7" x14ac:dyDescent="0.2">
      <c r="G1387" s="1419"/>
    </row>
    <row r="1388" spans="7:7" x14ac:dyDescent="0.2">
      <c r="G1388" s="1419"/>
    </row>
    <row r="1389" spans="7:7" x14ac:dyDescent="0.2">
      <c r="G1389" s="1419"/>
    </row>
    <row r="1390" spans="7:7" x14ac:dyDescent="0.2">
      <c r="G1390" s="1419"/>
    </row>
    <row r="1391" spans="7:7" x14ac:dyDescent="0.2">
      <c r="G1391" s="1419"/>
    </row>
    <row r="1392" spans="7:7" x14ac:dyDescent="0.2">
      <c r="G1392" s="1419"/>
    </row>
    <row r="1393" spans="7:7" x14ac:dyDescent="0.2">
      <c r="G1393" s="1419"/>
    </row>
    <row r="1394" spans="7:7" x14ac:dyDescent="0.2">
      <c r="G1394" s="1419"/>
    </row>
    <row r="1395" spans="7:7" x14ac:dyDescent="0.2">
      <c r="G1395" s="1419"/>
    </row>
    <row r="1396" spans="7:7" x14ac:dyDescent="0.2">
      <c r="G1396" s="1419"/>
    </row>
    <row r="1397" spans="7:7" x14ac:dyDescent="0.2">
      <c r="G1397" s="1419"/>
    </row>
    <row r="1398" spans="7:7" x14ac:dyDescent="0.2">
      <c r="G1398" s="1419"/>
    </row>
    <row r="1399" spans="7:7" x14ac:dyDescent="0.2">
      <c r="G1399" s="1419"/>
    </row>
    <row r="1400" spans="7:7" x14ac:dyDescent="0.2">
      <c r="G1400" s="1419"/>
    </row>
    <row r="1401" spans="7:7" x14ac:dyDescent="0.2">
      <c r="G1401" s="1419"/>
    </row>
    <row r="1402" spans="7:7" x14ac:dyDescent="0.2">
      <c r="G1402" s="1419"/>
    </row>
    <row r="1403" spans="7:7" x14ac:dyDescent="0.2">
      <c r="G1403" s="1419"/>
    </row>
    <row r="1404" spans="7:7" x14ac:dyDescent="0.2">
      <c r="G1404" s="1419"/>
    </row>
    <row r="1405" spans="7:7" x14ac:dyDescent="0.2">
      <c r="G1405" s="1419"/>
    </row>
    <row r="1406" spans="7:7" x14ac:dyDescent="0.2">
      <c r="G1406" s="1419"/>
    </row>
    <row r="1407" spans="7:7" x14ac:dyDescent="0.2">
      <c r="G1407" s="1419"/>
    </row>
    <row r="1408" spans="7:7" x14ac:dyDescent="0.2">
      <c r="G1408" s="1419"/>
    </row>
    <row r="1409" spans="7:7" x14ac:dyDescent="0.2">
      <c r="G1409" s="1419"/>
    </row>
    <row r="1410" spans="7:7" x14ac:dyDescent="0.2">
      <c r="G1410" s="1419"/>
    </row>
    <row r="1411" spans="7:7" x14ac:dyDescent="0.2">
      <c r="G1411" s="1419"/>
    </row>
    <row r="1412" spans="7:7" x14ac:dyDescent="0.2">
      <c r="G1412" s="1419"/>
    </row>
    <row r="1413" spans="7:7" x14ac:dyDescent="0.2">
      <c r="G1413" s="1419"/>
    </row>
    <row r="1414" spans="7:7" x14ac:dyDescent="0.2">
      <c r="G1414" s="1419"/>
    </row>
    <row r="1415" spans="7:7" x14ac:dyDescent="0.2">
      <c r="G1415" s="1419"/>
    </row>
    <row r="1416" spans="7:7" x14ac:dyDescent="0.2">
      <c r="G1416" s="1419"/>
    </row>
    <row r="1417" spans="7:7" x14ac:dyDescent="0.2">
      <c r="G1417" s="1419"/>
    </row>
    <row r="1418" spans="7:7" x14ac:dyDescent="0.2">
      <c r="G1418" s="1419"/>
    </row>
    <row r="1419" spans="7:7" x14ac:dyDescent="0.2">
      <c r="G1419" s="1419"/>
    </row>
    <row r="1420" spans="7:7" x14ac:dyDescent="0.2">
      <c r="G1420" s="1419"/>
    </row>
    <row r="1421" spans="7:7" x14ac:dyDescent="0.2">
      <c r="G1421" s="1419"/>
    </row>
    <row r="1422" spans="7:7" x14ac:dyDescent="0.2">
      <c r="G1422" s="1419"/>
    </row>
    <row r="1423" spans="7:7" x14ac:dyDescent="0.2">
      <c r="G1423" s="1419"/>
    </row>
    <row r="1424" spans="7:7" x14ac:dyDescent="0.2">
      <c r="G1424" s="1419"/>
    </row>
    <row r="1425" spans="7:7" x14ac:dyDescent="0.2">
      <c r="G1425" s="1419"/>
    </row>
    <row r="1426" spans="7:7" x14ac:dyDescent="0.2">
      <c r="G1426" s="1419"/>
    </row>
    <row r="1427" spans="7:7" x14ac:dyDescent="0.2">
      <c r="G1427" s="1419"/>
    </row>
    <row r="1428" spans="7:7" x14ac:dyDescent="0.2">
      <c r="G1428" s="1419"/>
    </row>
    <row r="1429" spans="7:7" x14ac:dyDescent="0.2">
      <c r="G1429" s="1419"/>
    </row>
    <row r="1430" spans="7:7" x14ac:dyDescent="0.2">
      <c r="G1430" s="1419"/>
    </row>
    <row r="1431" spans="7:7" x14ac:dyDescent="0.2">
      <c r="G1431" s="1419"/>
    </row>
    <row r="1432" spans="7:7" x14ac:dyDescent="0.2">
      <c r="G1432" s="1419"/>
    </row>
    <row r="1433" spans="7:7" x14ac:dyDescent="0.2">
      <c r="G1433" s="1419"/>
    </row>
    <row r="1434" spans="7:7" x14ac:dyDescent="0.2">
      <c r="G1434" s="1419"/>
    </row>
    <row r="1435" spans="7:7" x14ac:dyDescent="0.2">
      <c r="G1435" s="1419"/>
    </row>
    <row r="1436" spans="7:7" x14ac:dyDescent="0.2">
      <c r="G1436" s="1419"/>
    </row>
    <row r="1437" spans="7:7" x14ac:dyDescent="0.2">
      <c r="G1437" s="1419"/>
    </row>
    <row r="1438" spans="7:7" x14ac:dyDescent="0.2">
      <c r="G1438" s="1419"/>
    </row>
    <row r="1439" spans="7:7" x14ac:dyDescent="0.2">
      <c r="G1439" s="1419"/>
    </row>
    <row r="1440" spans="7:7" x14ac:dyDescent="0.2">
      <c r="G1440" s="1419"/>
    </row>
    <row r="1441" spans="7:7" x14ac:dyDescent="0.2">
      <c r="G1441" s="1419"/>
    </row>
    <row r="1442" spans="7:7" x14ac:dyDescent="0.2">
      <c r="G1442" s="1419"/>
    </row>
    <row r="1443" spans="7:7" x14ac:dyDescent="0.2">
      <c r="G1443" s="1419"/>
    </row>
    <row r="1444" spans="7:7" x14ac:dyDescent="0.2">
      <c r="G1444" s="1419"/>
    </row>
    <row r="1445" spans="7:7" x14ac:dyDescent="0.2">
      <c r="G1445" s="1419"/>
    </row>
    <row r="1446" spans="7:7" x14ac:dyDescent="0.2">
      <c r="G1446" s="1419"/>
    </row>
    <row r="1447" spans="7:7" x14ac:dyDescent="0.2">
      <c r="G1447" s="1419"/>
    </row>
    <row r="1448" spans="7:7" x14ac:dyDescent="0.2">
      <c r="G1448" s="1419"/>
    </row>
    <row r="1449" spans="7:7" x14ac:dyDescent="0.2">
      <c r="G1449" s="1419"/>
    </row>
    <row r="1450" spans="7:7" x14ac:dyDescent="0.2">
      <c r="G1450" s="1419"/>
    </row>
    <row r="1451" spans="7:7" x14ac:dyDescent="0.2">
      <c r="G1451" s="1419"/>
    </row>
    <row r="1452" spans="7:7" x14ac:dyDescent="0.2">
      <c r="G1452" s="1419"/>
    </row>
    <row r="1453" spans="7:7" x14ac:dyDescent="0.2">
      <c r="G1453" s="1419"/>
    </row>
    <row r="1454" spans="7:7" x14ac:dyDescent="0.2">
      <c r="G1454" s="1419"/>
    </row>
    <row r="1455" spans="7:7" x14ac:dyDescent="0.2">
      <c r="G1455" s="1419"/>
    </row>
    <row r="1456" spans="7:7" x14ac:dyDescent="0.2">
      <c r="G1456" s="1419"/>
    </row>
    <row r="1457" spans="7:7" x14ac:dyDescent="0.2">
      <c r="G1457" s="1419"/>
    </row>
    <row r="1458" spans="7:7" x14ac:dyDescent="0.2">
      <c r="G1458" s="1419"/>
    </row>
    <row r="1459" spans="7:7" x14ac:dyDescent="0.2">
      <c r="G1459" s="1419"/>
    </row>
    <row r="1460" spans="7:7" x14ac:dyDescent="0.2">
      <c r="G1460" s="1419"/>
    </row>
    <row r="1461" spans="7:7" x14ac:dyDescent="0.2">
      <c r="G1461" s="1419"/>
    </row>
    <row r="1462" spans="7:7" x14ac:dyDescent="0.2">
      <c r="G1462" s="1419"/>
    </row>
    <row r="1463" spans="7:7" x14ac:dyDescent="0.2">
      <c r="G1463" s="1419"/>
    </row>
    <row r="1464" spans="7:7" x14ac:dyDescent="0.2">
      <c r="G1464" s="1419"/>
    </row>
    <row r="1465" spans="7:7" x14ac:dyDescent="0.2">
      <c r="G1465" s="1419"/>
    </row>
    <row r="1466" spans="7:7" x14ac:dyDescent="0.2">
      <c r="G1466" s="1419"/>
    </row>
    <row r="1467" spans="7:7" x14ac:dyDescent="0.2">
      <c r="G1467" s="1419"/>
    </row>
    <row r="1468" spans="7:7" x14ac:dyDescent="0.2">
      <c r="G1468" s="1419"/>
    </row>
    <row r="1469" spans="7:7" x14ac:dyDescent="0.2">
      <c r="G1469" s="1419"/>
    </row>
    <row r="1470" spans="7:7" x14ac:dyDescent="0.2">
      <c r="G1470" s="1419"/>
    </row>
    <row r="1471" spans="7:7" x14ac:dyDescent="0.2">
      <c r="G1471" s="1419"/>
    </row>
    <row r="1472" spans="7:7" x14ac:dyDescent="0.2">
      <c r="G1472" s="1419"/>
    </row>
    <row r="1473" spans="7:7" x14ac:dyDescent="0.2">
      <c r="G1473" s="1419"/>
    </row>
    <row r="1474" spans="7:7" x14ac:dyDescent="0.2">
      <c r="G1474" s="1419"/>
    </row>
    <row r="1475" spans="7:7" x14ac:dyDescent="0.2">
      <c r="G1475" s="1419"/>
    </row>
    <row r="1476" spans="7:7" x14ac:dyDescent="0.2">
      <c r="G1476" s="1419"/>
    </row>
    <row r="1477" spans="7:7" x14ac:dyDescent="0.2">
      <c r="G1477" s="1419"/>
    </row>
    <row r="1478" spans="7:7" x14ac:dyDescent="0.2">
      <c r="G1478" s="1419"/>
    </row>
    <row r="1479" spans="7:7" x14ac:dyDescent="0.2">
      <c r="G1479" s="1419"/>
    </row>
    <row r="1480" spans="7:7" x14ac:dyDescent="0.2">
      <c r="G1480" s="1419"/>
    </row>
    <row r="1481" spans="7:7" x14ac:dyDescent="0.2">
      <c r="G1481" s="1419"/>
    </row>
    <row r="1482" spans="7:7" x14ac:dyDescent="0.2">
      <c r="G1482" s="1419"/>
    </row>
    <row r="1483" spans="7:7" x14ac:dyDescent="0.2">
      <c r="G1483" s="1419"/>
    </row>
    <row r="1484" spans="7:7" x14ac:dyDescent="0.2">
      <c r="G1484" s="1419"/>
    </row>
    <row r="1485" spans="7:7" x14ac:dyDescent="0.2">
      <c r="G1485" s="1419"/>
    </row>
    <row r="1486" spans="7:7" x14ac:dyDescent="0.2">
      <c r="G1486" s="1419"/>
    </row>
    <row r="1487" spans="7:7" x14ac:dyDescent="0.2">
      <c r="G1487" s="1419"/>
    </row>
    <row r="1488" spans="7:7" x14ac:dyDescent="0.2">
      <c r="G1488" s="1419"/>
    </row>
    <row r="1489" spans="7:7" x14ac:dyDescent="0.2">
      <c r="G1489" s="1419"/>
    </row>
    <row r="1490" spans="7:7" x14ac:dyDescent="0.2">
      <c r="G1490" s="1419"/>
    </row>
    <row r="1491" spans="7:7" x14ac:dyDescent="0.2">
      <c r="G1491" s="1419"/>
    </row>
    <row r="1492" spans="7:7" x14ac:dyDescent="0.2">
      <c r="G1492" s="1419"/>
    </row>
    <row r="1493" spans="7:7" x14ac:dyDescent="0.2">
      <c r="G1493" s="1419"/>
    </row>
    <row r="1494" spans="7:7" x14ac:dyDescent="0.2">
      <c r="G1494" s="1419"/>
    </row>
    <row r="1495" spans="7:7" x14ac:dyDescent="0.2">
      <c r="G1495" s="1419"/>
    </row>
    <row r="1496" spans="7:7" x14ac:dyDescent="0.2">
      <c r="G1496" s="1419"/>
    </row>
    <row r="1497" spans="7:7" x14ac:dyDescent="0.2">
      <c r="G1497" s="1419"/>
    </row>
    <row r="1498" spans="7:7" x14ac:dyDescent="0.2">
      <c r="G1498" s="1419"/>
    </row>
    <row r="1499" spans="7:7" x14ac:dyDescent="0.2">
      <c r="G1499" s="1419"/>
    </row>
    <row r="1500" spans="7:7" x14ac:dyDescent="0.2">
      <c r="G1500" s="1419"/>
    </row>
    <row r="1501" spans="7:7" x14ac:dyDescent="0.2">
      <c r="G1501" s="1419"/>
    </row>
    <row r="1502" spans="7:7" x14ac:dyDescent="0.2">
      <c r="G1502" s="1419"/>
    </row>
    <row r="1503" spans="7:7" x14ac:dyDescent="0.2">
      <c r="G1503" s="1419"/>
    </row>
    <row r="1504" spans="7:7" x14ac:dyDescent="0.2">
      <c r="G1504" s="1419"/>
    </row>
    <row r="1505" spans="7:7" x14ac:dyDescent="0.2">
      <c r="G1505" s="1419"/>
    </row>
    <row r="1506" spans="7:7" x14ac:dyDescent="0.2">
      <c r="G1506" s="1419"/>
    </row>
    <row r="1507" spans="7:7" x14ac:dyDescent="0.2">
      <c r="G1507" s="1419"/>
    </row>
    <row r="1508" spans="7:7" x14ac:dyDescent="0.2">
      <c r="G1508" s="1419"/>
    </row>
    <row r="1509" spans="7:7" x14ac:dyDescent="0.2">
      <c r="G1509" s="1419"/>
    </row>
    <row r="1510" spans="7:7" x14ac:dyDescent="0.2">
      <c r="G1510" s="1419"/>
    </row>
    <row r="1511" spans="7:7" x14ac:dyDescent="0.2">
      <c r="G1511" s="1419"/>
    </row>
    <row r="1512" spans="7:7" x14ac:dyDescent="0.2">
      <c r="G1512" s="1419"/>
    </row>
    <row r="1513" spans="7:7" x14ac:dyDescent="0.2">
      <c r="G1513" s="1419"/>
    </row>
    <row r="1514" spans="7:7" x14ac:dyDescent="0.2">
      <c r="G1514" s="1419"/>
    </row>
    <row r="1515" spans="7:7" x14ac:dyDescent="0.2">
      <c r="G1515" s="1419"/>
    </row>
    <row r="1516" spans="7:7" x14ac:dyDescent="0.2">
      <c r="G1516" s="1419"/>
    </row>
    <row r="1517" spans="7:7" x14ac:dyDescent="0.2">
      <c r="G1517" s="1419"/>
    </row>
    <row r="1518" spans="7:7" x14ac:dyDescent="0.2">
      <c r="G1518" s="1419"/>
    </row>
    <row r="1519" spans="7:7" x14ac:dyDescent="0.2">
      <c r="G1519" s="1419"/>
    </row>
    <row r="1520" spans="7:7" x14ac:dyDescent="0.2">
      <c r="G1520" s="1419"/>
    </row>
    <row r="1521" spans="7:7" x14ac:dyDescent="0.2">
      <c r="G1521" s="1419"/>
    </row>
    <row r="1522" spans="7:7" x14ac:dyDescent="0.2">
      <c r="G1522" s="1419"/>
    </row>
    <row r="1523" spans="7:7" x14ac:dyDescent="0.2">
      <c r="G1523" s="1419"/>
    </row>
    <row r="1524" spans="7:7" x14ac:dyDescent="0.2">
      <c r="G1524" s="1419"/>
    </row>
    <row r="1525" spans="7:7" x14ac:dyDescent="0.2">
      <c r="G1525" s="1419"/>
    </row>
    <row r="1526" spans="7:7" x14ac:dyDescent="0.2">
      <c r="G1526" s="1419"/>
    </row>
    <row r="1527" spans="7:7" x14ac:dyDescent="0.2">
      <c r="G1527" s="1419"/>
    </row>
    <row r="1528" spans="7:7" x14ac:dyDescent="0.2">
      <c r="G1528" s="1419"/>
    </row>
    <row r="1529" spans="7:7" x14ac:dyDescent="0.2">
      <c r="G1529" s="1419"/>
    </row>
    <row r="1530" spans="7:7" x14ac:dyDescent="0.2">
      <c r="G1530" s="1419"/>
    </row>
    <row r="1531" spans="7:7" x14ac:dyDescent="0.2">
      <c r="G1531" s="1419"/>
    </row>
    <row r="1532" spans="7:7" x14ac:dyDescent="0.2">
      <c r="G1532" s="1419"/>
    </row>
    <row r="1533" spans="7:7" x14ac:dyDescent="0.2">
      <c r="G1533" s="1419"/>
    </row>
    <row r="1534" spans="7:7" x14ac:dyDescent="0.2">
      <c r="G1534" s="1419"/>
    </row>
    <row r="1535" spans="7:7" x14ac:dyDescent="0.2">
      <c r="G1535" s="1419"/>
    </row>
    <row r="1536" spans="7:7" x14ac:dyDescent="0.2">
      <c r="G1536" s="1419"/>
    </row>
    <row r="1537" spans="7:7" x14ac:dyDescent="0.2">
      <c r="G1537" s="1419"/>
    </row>
    <row r="1538" spans="7:7" x14ac:dyDescent="0.2">
      <c r="G1538" s="1419"/>
    </row>
    <row r="1539" spans="7:7" x14ac:dyDescent="0.2">
      <c r="G1539" s="1419"/>
    </row>
    <row r="1540" spans="7:7" x14ac:dyDescent="0.2">
      <c r="G1540" s="1419"/>
    </row>
    <row r="1541" spans="7:7" x14ac:dyDescent="0.2">
      <c r="G1541" s="1419"/>
    </row>
    <row r="1542" spans="7:7" x14ac:dyDescent="0.2">
      <c r="G1542" s="1419"/>
    </row>
    <row r="1543" spans="7:7" x14ac:dyDescent="0.2">
      <c r="G1543" s="1419"/>
    </row>
    <row r="1544" spans="7:7" x14ac:dyDescent="0.2">
      <c r="G1544" s="1419"/>
    </row>
    <row r="1545" spans="7:7" x14ac:dyDescent="0.2">
      <c r="G1545" s="1419"/>
    </row>
    <row r="1546" spans="7:7" x14ac:dyDescent="0.2">
      <c r="G1546" s="1419"/>
    </row>
    <row r="1547" spans="7:7" x14ac:dyDescent="0.2">
      <c r="G1547" s="1419"/>
    </row>
    <row r="1548" spans="7:7" x14ac:dyDescent="0.2">
      <c r="G1548" s="1419"/>
    </row>
    <row r="1549" spans="7:7" x14ac:dyDescent="0.2">
      <c r="G1549" s="1419"/>
    </row>
    <row r="1550" spans="7:7" x14ac:dyDescent="0.2">
      <c r="G1550" s="1419"/>
    </row>
    <row r="1551" spans="7:7" x14ac:dyDescent="0.2">
      <c r="G1551" s="1419"/>
    </row>
    <row r="1552" spans="7:7" x14ac:dyDescent="0.2">
      <c r="G1552" s="1419"/>
    </row>
    <row r="1553" spans="7:7" x14ac:dyDescent="0.2">
      <c r="G1553" s="1419"/>
    </row>
    <row r="1554" spans="7:7" x14ac:dyDescent="0.2">
      <c r="G1554" s="1419"/>
    </row>
    <row r="1555" spans="7:7" x14ac:dyDescent="0.2">
      <c r="G1555" s="1419"/>
    </row>
    <row r="1556" spans="7:7" x14ac:dyDescent="0.2">
      <c r="G1556" s="1419"/>
    </row>
    <row r="1557" spans="7:7" x14ac:dyDescent="0.2">
      <c r="G1557" s="1419"/>
    </row>
    <row r="1558" spans="7:7" x14ac:dyDescent="0.2">
      <c r="G1558" s="1419"/>
    </row>
    <row r="1559" spans="7:7" x14ac:dyDescent="0.2">
      <c r="G1559" s="1419"/>
    </row>
    <row r="1560" spans="7:7" x14ac:dyDescent="0.2">
      <c r="G1560" s="1419"/>
    </row>
    <row r="1561" spans="7:7" x14ac:dyDescent="0.2">
      <c r="G1561" s="1419"/>
    </row>
    <row r="1562" spans="7:7" x14ac:dyDescent="0.2">
      <c r="G1562" s="1419"/>
    </row>
    <row r="1563" spans="7:7" x14ac:dyDescent="0.2">
      <c r="G1563" s="1419"/>
    </row>
    <row r="1564" spans="7:7" x14ac:dyDescent="0.2">
      <c r="G1564" s="1419"/>
    </row>
    <row r="1565" spans="7:7" x14ac:dyDescent="0.2">
      <c r="G1565" s="1419"/>
    </row>
    <row r="1566" spans="7:7" x14ac:dyDescent="0.2">
      <c r="G1566" s="1419"/>
    </row>
    <row r="1567" spans="7:7" x14ac:dyDescent="0.2">
      <c r="G1567" s="1419"/>
    </row>
    <row r="1568" spans="7:7" x14ac:dyDescent="0.2">
      <c r="G1568" s="1419"/>
    </row>
    <row r="1569" spans="7:7" x14ac:dyDescent="0.2">
      <c r="G1569" s="1419"/>
    </row>
    <row r="1570" spans="7:7" x14ac:dyDescent="0.2">
      <c r="G1570" s="1419"/>
    </row>
    <row r="1571" spans="7:7" x14ac:dyDescent="0.2">
      <c r="G1571" s="1419"/>
    </row>
    <row r="1572" spans="7:7" x14ac:dyDescent="0.2">
      <c r="G1572" s="1419"/>
    </row>
    <row r="1573" spans="7:7" x14ac:dyDescent="0.2">
      <c r="G1573" s="1419"/>
    </row>
    <row r="1574" spans="7:7" x14ac:dyDescent="0.2">
      <c r="G1574" s="1419"/>
    </row>
    <row r="1575" spans="7:7" x14ac:dyDescent="0.2">
      <c r="G1575" s="1419"/>
    </row>
    <row r="1576" spans="7:7" x14ac:dyDescent="0.2">
      <c r="G1576" s="1419"/>
    </row>
    <row r="1577" spans="7:7" x14ac:dyDescent="0.2">
      <c r="G1577" s="1419"/>
    </row>
    <row r="1578" spans="7:7" x14ac:dyDescent="0.2">
      <c r="G1578" s="1419"/>
    </row>
  </sheetData>
  <mergeCells count="4">
    <mergeCell ref="B4:G4"/>
    <mergeCell ref="B5:G5"/>
    <mergeCell ref="B6:G6"/>
    <mergeCell ref="B7:G7"/>
  </mergeCells>
  <hyperlinks>
    <hyperlink ref="H4" location="'Indice Total'!A125"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N43"/>
  <sheetViews>
    <sheetView showGridLines="0" zoomScale="90" zoomScaleNormal="90" workbookViewId="0"/>
  </sheetViews>
  <sheetFormatPr baseColWidth="10" defaultRowHeight="15" x14ac:dyDescent="0.25"/>
  <cols>
    <col min="1" max="1" width="23.5703125" style="780" customWidth="1"/>
    <col min="2" max="2" width="46.7109375" style="780" customWidth="1"/>
    <col min="3" max="3" width="3.140625" style="780" customWidth="1"/>
    <col min="4" max="4" width="15" style="780" bestFit="1" customWidth="1"/>
    <col min="5" max="5" width="3.42578125" style="780" customWidth="1"/>
    <col min="6" max="6" width="15" style="780" bestFit="1" customWidth="1"/>
    <col min="7" max="7" width="3" style="780" customWidth="1"/>
    <col min="8" max="8" width="15.7109375" style="780" customWidth="1"/>
    <col min="9" max="9" width="3" style="780" customWidth="1"/>
    <col min="10" max="10" width="13.7109375" style="780" customWidth="1"/>
    <col min="11" max="11" width="4.5703125" style="780" customWidth="1"/>
    <col min="12" max="12" width="14.85546875" style="780" customWidth="1"/>
    <col min="13" max="13" width="5.7109375" style="780" customWidth="1"/>
    <col min="14" max="16384" width="11.42578125" style="780"/>
  </cols>
  <sheetData>
    <row r="4" spans="2:14" ht="28.5" customHeight="1" x14ac:dyDescent="0.25">
      <c r="B4" s="1919" t="s">
        <v>2132</v>
      </c>
      <c r="C4" s="1922"/>
      <c r="D4" s="1922"/>
      <c r="E4" s="1922"/>
      <c r="F4" s="1922"/>
      <c r="G4" s="1922"/>
      <c r="H4" s="1922"/>
      <c r="I4" s="1922"/>
      <c r="J4" s="1922"/>
      <c r="K4" s="1922"/>
      <c r="L4" s="1922"/>
      <c r="M4" s="1922"/>
      <c r="N4" s="786" t="s">
        <v>1</v>
      </c>
    </row>
    <row r="5" spans="2:14" ht="15.75" x14ac:dyDescent="0.25">
      <c r="B5" s="1923" t="s">
        <v>2133</v>
      </c>
      <c r="C5" s="1922"/>
      <c r="D5" s="1922"/>
      <c r="E5" s="1922"/>
      <c r="F5" s="1922"/>
      <c r="G5" s="1922"/>
      <c r="H5" s="1922"/>
      <c r="I5" s="1922"/>
      <c r="J5" s="1922"/>
      <c r="K5" s="1922"/>
      <c r="L5" s="1922"/>
      <c r="M5" s="1922"/>
    </row>
    <row r="6" spans="2:14" ht="15.75" x14ac:dyDescent="0.25">
      <c r="B6" s="1923" t="s">
        <v>2134</v>
      </c>
      <c r="C6" s="1922"/>
      <c r="D6" s="1922"/>
      <c r="E6" s="1922"/>
      <c r="F6" s="1922"/>
      <c r="G6" s="1922"/>
      <c r="H6" s="1922"/>
      <c r="I6" s="1922"/>
      <c r="J6" s="1922"/>
      <c r="K6" s="1922"/>
      <c r="L6" s="1922"/>
      <c r="M6" s="1922"/>
    </row>
    <row r="7" spans="2:14" ht="16.5" thickBot="1" x14ac:dyDescent="0.3">
      <c r="B7" s="1915" t="s">
        <v>825</v>
      </c>
      <c r="C7" s="1922"/>
      <c r="D7" s="1922"/>
      <c r="E7" s="1922"/>
      <c r="F7" s="1922"/>
      <c r="G7" s="1922"/>
      <c r="H7" s="1922"/>
      <c r="I7" s="1922"/>
      <c r="J7" s="1922"/>
      <c r="K7" s="1922"/>
      <c r="L7" s="1922"/>
      <c r="M7" s="1922"/>
    </row>
    <row r="8" spans="2:14" ht="15.75" x14ac:dyDescent="0.25">
      <c r="B8" s="1421"/>
      <c r="C8" s="1421"/>
      <c r="D8" s="1422"/>
      <c r="E8" s="1422"/>
      <c r="F8" s="1421"/>
      <c r="G8" s="1421"/>
      <c r="H8" s="1421"/>
      <c r="I8" s="1421"/>
      <c r="J8" s="1421"/>
      <c r="K8" s="1421"/>
      <c r="L8" s="1423"/>
      <c r="M8" s="1423"/>
    </row>
    <row r="9" spans="2:14" ht="15.75" x14ac:dyDescent="0.25">
      <c r="B9" s="1278"/>
      <c r="C9" s="1278"/>
      <c r="D9" s="1278">
        <v>2012</v>
      </c>
      <c r="E9" s="1278"/>
      <c r="F9" s="1278">
        <v>2013</v>
      </c>
      <c r="G9" s="1278"/>
      <c r="H9" s="1278">
        <v>2014</v>
      </c>
      <c r="I9" s="1278"/>
      <c r="J9" s="1278">
        <v>2015</v>
      </c>
      <c r="K9" s="1278"/>
      <c r="L9" s="1278">
        <v>2016</v>
      </c>
      <c r="M9" s="1278"/>
    </row>
    <row r="10" spans="2:14" x14ac:dyDescent="0.25">
      <c r="B10" s="1424" t="s">
        <v>1219</v>
      </c>
      <c r="C10" s="1424"/>
      <c r="D10" s="1424"/>
      <c r="E10" s="1424"/>
      <c r="F10" s="1424"/>
      <c r="G10" s="1424"/>
      <c r="H10" s="1424"/>
      <c r="I10" s="1424"/>
      <c r="J10" s="1424"/>
      <c r="K10" s="1424"/>
      <c r="L10" s="1424"/>
      <c r="M10" s="1424"/>
    </row>
    <row r="11" spans="2:14" x14ac:dyDescent="0.25">
      <c r="B11" s="1286" t="s">
        <v>2135</v>
      </c>
      <c r="C11" s="1425"/>
      <c r="D11" s="1425">
        <v>89</v>
      </c>
      <c r="E11" s="1425"/>
      <c r="F11" s="1425">
        <v>0</v>
      </c>
      <c r="G11" s="1425"/>
      <c r="H11" s="1425">
        <v>0</v>
      </c>
      <c r="I11" s="1426"/>
      <c r="J11" s="1425">
        <v>0</v>
      </c>
      <c r="K11" s="1426"/>
      <c r="L11" s="1425">
        <v>0</v>
      </c>
      <c r="M11" s="1426"/>
    </row>
    <row r="12" spans="2:14" x14ac:dyDescent="0.25">
      <c r="B12" s="1286" t="s">
        <v>1816</v>
      </c>
      <c r="C12" s="1425"/>
      <c r="D12" s="1425">
        <v>68927746</v>
      </c>
      <c r="E12" s="1425"/>
      <c r="F12" s="1425">
        <v>70280726</v>
      </c>
      <c r="G12" s="1425"/>
      <c r="H12" s="1425">
        <v>67212030</v>
      </c>
      <c r="I12" s="1426"/>
      <c r="J12" s="1425">
        <v>69608569</v>
      </c>
      <c r="K12" s="1426"/>
      <c r="L12" s="1425">
        <v>72162016</v>
      </c>
      <c r="M12" s="1426"/>
    </row>
    <row r="13" spans="2:14" x14ac:dyDescent="0.25">
      <c r="B13" s="1286" t="s">
        <v>2136</v>
      </c>
      <c r="C13" s="1425"/>
      <c r="D13" s="1425">
        <v>1062810</v>
      </c>
      <c r="E13" s="1425"/>
      <c r="F13" s="1425">
        <v>578770</v>
      </c>
      <c r="G13" s="1425"/>
      <c r="H13" s="1425">
        <v>721733</v>
      </c>
      <c r="I13" s="1426"/>
      <c r="J13" s="1425">
        <v>456030</v>
      </c>
      <c r="K13" s="1426"/>
      <c r="L13" s="1425">
        <v>457515</v>
      </c>
      <c r="M13" s="1426"/>
    </row>
    <row r="14" spans="2:14" x14ac:dyDescent="0.25">
      <c r="B14" s="1286" t="s">
        <v>2137</v>
      </c>
      <c r="C14" s="1425"/>
      <c r="D14" s="1425">
        <v>34753</v>
      </c>
      <c r="E14" s="1425"/>
      <c r="F14" s="1425">
        <v>40</v>
      </c>
      <c r="G14" s="1425"/>
      <c r="H14" s="1425">
        <v>63935</v>
      </c>
      <c r="I14" s="1426"/>
      <c r="J14" s="1425">
        <v>0</v>
      </c>
      <c r="K14" s="1426"/>
      <c r="L14" s="1425">
        <v>0</v>
      </c>
      <c r="M14" s="1426"/>
    </row>
    <row r="15" spans="2:14" ht="15.75" x14ac:dyDescent="0.25">
      <c r="B15" s="1330" t="s">
        <v>1226</v>
      </c>
      <c r="C15" s="1427"/>
      <c r="D15" s="1427">
        <v>70025398</v>
      </c>
      <c r="E15" s="1427"/>
      <c r="F15" s="1427">
        <v>70859536</v>
      </c>
      <c r="G15" s="1427"/>
      <c r="H15" s="1427">
        <v>67997698</v>
      </c>
      <c r="I15" s="1427"/>
      <c r="J15" s="1427">
        <v>70064599</v>
      </c>
      <c r="K15" s="1427"/>
      <c r="L15" s="1427">
        <v>72619531</v>
      </c>
      <c r="M15" s="1428"/>
    </row>
    <row r="16" spans="2:14" x14ac:dyDescent="0.25">
      <c r="B16" s="1332"/>
      <c r="C16" s="1429"/>
      <c r="D16" s="1429"/>
      <c r="E16" s="1429"/>
      <c r="F16" s="1429"/>
      <c r="G16" s="1429"/>
      <c r="H16" s="1429"/>
      <c r="I16" s="1429"/>
      <c r="J16" s="1429"/>
      <c r="K16" s="1430"/>
      <c r="L16" s="1429"/>
      <c r="M16" s="1430"/>
    </row>
    <row r="17" spans="2:14" x14ac:dyDescent="0.25">
      <c r="B17" s="1424" t="s">
        <v>1227</v>
      </c>
      <c r="C17" s="1431"/>
      <c r="D17" s="1431"/>
      <c r="E17" s="1431"/>
      <c r="F17" s="1431"/>
      <c r="G17" s="1431"/>
      <c r="H17" s="1431"/>
      <c r="I17" s="1431"/>
      <c r="J17" s="1431"/>
      <c r="K17" s="1432"/>
      <c r="L17" s="1431"/>
      <c r="M17" s="1432"/>
    </row>
    <row r="18" spans="2:14" x14ac:dyDescent="0.25">
      <c r="B18" s="1286"/>
      <c r="C18" s="1425"/>
      <c r="D18" s="1425"/>
      <c r="E18" s="1425"/>
      <c r="F18" s="1425"/>
      <c r="G18" s="1425"/>
      <c r="H18" s="1425"/>
      <c r="I18" s="1425"/>
      <c r="J18" s="1425"/>
      <c r="K18" s="1426"/>
      <c r="L18" s="1425"/>
      <c r="M18" s="1426"/>
    </row>
    <row r="19" spans="2:14" x14ac:dyDescent="0.25">
      <c r="B19" s="1286" t="s">
        <v>2138</v>
      </c>
      <c r="C19" s="1425"/>
      <c r="D19" s="1425"/>
      <c r="E19" s="1425"/>
      <c r="F19" s="1425"/>
      <c r="G19" s="1425"/>
      <c r="H19" s="1425"/>
      <c r="I19" s="1425"/>
      <c r="J19" s="1425"/>
      <c r="K19" s="1426"/>
      <c r="L19" s="1425"/>
      <c r="M19" s="1426"/>
    </row>
    <row r="20" spans="2:14" x14ac:dyDescent="0.25">
      <c r="B20" s="1286" t="s">
        <v>2139</v>
      </c>
      <c r="C20" s="1425"/>
      <c r="D20" s="1425">
        <v>82968411</v>
      </c>
      <c r="E20" s="1425"/>
      <c r="F20" s="1425">
        <v>73775301</v>
      </c>
      <c r="G20" s="1425"/>
      <c r="H20" s="1425">
        <v>69790206</v>
      </c>
      <c r="I20" s="1425"/>
      <c r="J20" s="1425">
        <v>61606301</v>
      </c>
      <c r="K20" s="1426"/>
      <c r="L20" s="1425">
        <v>72451814</v>
      </c>
      <c r="M20" s="1426"/>
      <c r="N20" s="1433"/>
    </row>
    <row r="21" spans="2:14" x14ac:dyDescent="0.25">
      <c r="B21" s="1286" t="s">
        <v>2140</v>
      </c>
      <c r="C21" s="1425"/>
      <c r="D21" s="1425">
        <v>1215528</v>
      </c>
      <c r="E21" s="1425"/>
      <c r="F21" s="1425">
        <v>966982</v>
      </c>
      <c r="G21" s="1425"/>
      <c r="H21" s="1425">
        <v>1206771</v>
      </c>
      <c r="I21" s="1425"/>
      <c r="J21" s="1425">
        <v>545326</v>
      </c>
      <c r="K21" s="1426"/>
      <c r="L21" s="1425">
        <v>810691</v>
      </c>
      <c r="M21" s="1426"/>
    </row>
    <row r="22" spans="2:14" x14ac:dyDescent="0.25">
      <c r="B22" s="1286" t="s">
        <v>2141</v>
      </c>
      <c r="C22" s="1425"/>
      <c r="D22" s="1425">
        <v>-2710390</v>
      </c>
      <c r="E22" s="1425"/>
      <c r="F22" s="1425">
        <v>-1583683</v>
      </c>
      <c r="G22" s="1425"/>
      <c r="H22" s="1425">
        <v>-1274870</v>
      </c>
      <c r="I22" s="1425"/>
      <c r="J22" s="1425">
        <v>-1444560</v>
      </c>
      <c r="K22" s="1426"/>
      <c r="L22" s="1425">
        <v>-1411622</v>
      </c>
      <c r="M22" s="1426"/>
    </row>
    <row r="23" spans="2:14" x14ac:dyDescent="0.25">
      <c r="B23" s="1286" t="s">
        <v>2142</v>
      </c>
      <c r="C23" s="1425"/>
      <c r="D23" s="1425">
        <v>-2209838</v>
      </c>
      <c r="E23" s="1425"/>
      <c r="F23" s="1425">
        <v>-4182240</v>
      </c>
      <c r="G23" s="1425"/>
      <c r="H23" s="1425">
        <v>-238246</v>
      </c>
      <c r="I23" s="1425"/>
      <c r="J23" s="1425">
        <v>-25000100</v>
      </c>
      <c r="K23" s="1426" t="s">
        <v>29</v>
      </c>
      <c r="L23" s="1425">
        <v>3447162</v>
      </c>
      <c r="M23" s="1426" t="s">
        <v>29</v>
      </c>
    </row>
    <row r="24" spans="2:14" x14ac:dyDescent="0.25">
      <c r="B24" s="1286" t="s">
        <v>2143</v>
      </c>
      <c r="C24" s="1425"/>
      <c r="D24" s="1425"/>
      <c r="E24" s="1425"/>
      <c r="F24" s="1425">
        <v>-543428</v>
      </c>
      <c r="G24" s="1425"/>
      <c r="H24" s="1425">
        <v>-517287</v>
      </c>
      <c r="I24" s="1425"/>
      <c r="J24" s="1425">
        <v>-569618</v>
      </c>
      <c r="K24" s="1426"/>
      <c r="L24" s="1425">
        <v>-394514</v>
      </c>
      <c r="M24" s="1426"/>
    </row>
    <row r="25" spans="2:14" x14ac:dyDescent="0.25">
      <c r="B25" s="1286"/>
      <c r="C25" s="1425"/>
      <c r="D25" s="1425"/>
      <c r="E25" s="1425"/>
      <c r="F25" s="1425"/>
      <c r="G25" s="1425"/>
      <c r="H25" s="1425"/>
      <c r="I25" s="1425"/>
      <c r="J25" s="1425"/>
      <c r="K25" s="1426"/>
      <c r="L25" s="1425"/>
      <c r="M25" s="1426"/>
    </row>
    <row r="26" spans="2:14" ht="15.75" x14ac:dyDescent="0.25">
      <c r="B26" s="1434" t="s">
        <v>2144</v>
      </c>
      <c r="C26" s="1435"/>
      <c r="D26" s="1435">
        <v>79263711</v>
      </c>
      <c r="E26" s="1435"/>
      <c r="F26" s="1435">
        <v>68432932</v>
      </c>
      <c r="G26" s="1435"/>
      <c r="H26" s="1435">
        <v>68966574</v>
      </c>
      <c r="I26" s="1435"/>
      <c r="J26" s="1435">
        <v>35137349</v>
      </c>
      <c r="K26" s="1436"/>
      <c r="L26" s="1435">
        <v>74903531</v>
      </c>
      <c r="M26" s="1426"/>
    </row>
    <row r="27" spans="2:14" x14ac:dyDescent="0.25">
      <c r="B27" s="1286"/>
      <c r="C27" s="1425"/>
      <c r="D27" s="1425"/>
      <c r="E27" s="1425"/>
      <c r="F27" s="1425"/>
      <c r="G27" s="1425"/>
      <c r="H27" s="1425"/>
      <c r="I27" s="1425"/>
      <c r="J27" s="1425"/>
      <c r="K27" s="1426"/>
      <c r="L27" s="1425"/>
      <c r="M27" s="1426"/>
    </row>
    <row r="28" spans="2:14" x14ac:dyDescent="0.25">
      <c r="B28" s="1286" t="s">
        <v>2145</v>
      </c>
      <c r="C28" s="1425"/>
      <c r="D28" s="1425"/>
      <c r="E28" s="1425"/>
      <c r="F28" s="1425"/>
      <c r="G28" s="1425"/>
      <c r="H28" s="1425"/>
      <c r="I28" s="1425"/>
      <c r="J28" s="1425"/>
      <c r="K28" s="1426"/>
      <c r="L28" s="1425"/>
      <c r="M28" s="1426"/>
    </row>
    <row r="29" spans="2:14" x14ac:dyDescent="0.25">
      <c r="B29" s="1286" t="s">
        <v>2146</v>
      </c>
      <c r="C29" s="1425"/>
      <c r="D29" s="1425">
        <v>2260960</v>
      </c>
      <c r="E29" s="1425" t="s">
        <v>30</v>
      </c>
      <c r="F29" s="1425">
        <v>133540</v>
      </c>
      <c r="G29" s="1425" t="s">
        <v>2147</v>
      </c>
      <c r="H29" s="1425">
        <v>5320</v>
      </c>
      <c r="I29" s="1425" t="s">
        <v>2147</v>
      </c>
      <c r="J29" s="1425">
        <v>1195560</v>
      </c>
      <c r="K29" s="1426" t="s">
        <v>2148</v>
      </c>
      <c r="L29" s="1425">
        <v>345592</v>
      </c>
      <c r="M29" s="1426" t="s">
        <v>2148</v>
      </c>
    </row>
    <row r="30" spans="2:14" x14ac:dyDescent="0.25">
      <c r="B30" s="1286" t="s">
        <v>2141</v>
      </c>
      <c r="C30" s="1425"/>
      <c r="D30" s="1425">
        <v>-1442800</v>
      </c>
      <c r="E30" s="1425"/>
      <c r="F30" s="1425">
        <v>-78160</v>
      </c>
      <c r="G30" s="1425"/>
      <c r="H30" s="1425">
        <v>-12920</v>
      </c>
      <c r="I30" s="1425"/>
      <c r="J30" s="1425">
        <v>-40</v>
      </c>
      <c r="K30" s="1426" t="s">
        <v>389</v>
      </c>
      <c r="L30" s="1425">
        <v>0</v>
      </c>
      <c r="M30" s="1426" t="s">
        <v>389</v>
      </c>
    </row>
    <row r="31" spans="2:14" x14ac:dyDescent="0.25">
      <c r="B31" s="1286" t="s">
        <v>2142</v>
      </c>
      <c r="C31" s="1425"/>
      <c r="D31" s="1425"/>
      <c r="E31" s="1425"/>
      <c r="F31" s="1425">
        <v>251200</v>
      </c>
      <c r="G31" s="1425"/>
      <c r="H31" s="1425">
        <v>1529212</v>
      </c>
      <c r="I31" s="1425"/>
      <c r="J31" s="1425">
        <v>2400</v>
      </c>
      <c r="K31" s="1426"/>
      <c r="L31" s="1425">
        <v>525869</v>
      </c>
      <c r="M31" s="1426"/>
    </row>
    <row r="32" spans="2:14" ht="15.75" x14ac:dyDescent="0.25">
      <c r="B32" s="1434" t="s">
        <v>2149</v>
      </c>
      <c r="C32" s="1435"/>
      <c r="D32" s="1435">
        <v>818160</v>
      </c>
      <c r="E32" s="1435"/>
      <c r="F32" s="1435">
        <v>306580</v>
      </c>
      <c r="G32" s="1435"/>
      <c r="H32" s="1435">
        <v>1521612</v>
      </c>
      <c r="I32" s="1435"/>
      <c r="J32" s="1435">
        <v>1197920</v>
      </c>
      <c r="K32" s="1436"/>
      <c r="L32" s="1435">
        <v>871461</v>
      </c>
      <c r="M32" s="1426"/>
    </row>
    <row r="33" spans="2:14" x14ac:dyDescent="0.25">
      <c r="B33" s="1286"/>
      <c r="C33" s="1425"/>
      <c r="D33" s="1425"/>
      <c r="E33" s="1425"/>
      <c r="F33" s="1425"/>
      <c r="G33" s="1425"/>
      <c r="H33" s="1425"/>
      <c r="I33" s="1425"/>
      <c r="J33" s="1425"/>
      <c r="K33" s="1426"/>
      <c r="L33" s="1425"/>
      <c r="M33" s="1426"/>
    </row>
    <row r="34" spans="2:14" ht="17.25" customHeight="1" x14ac:dyDescent="0.25">
      <c r="B34" s="1286" t="s">
        <v>2150</v>
      </c>
      <c r="C34" s="1425"/>
      <c r="D34" s="1425">
        <v>1007295</v>
      </c>
      <c r="E34" s="1425"/>
      <c r="F34" s="1425">
        <v>959815</v>
      </c>
      <c r="G34" s="1425"/>
      <c r="H34" s="1425">
        <v>953809</v>
      </c>
      <c r="I34" s="1425"/>
      <c r="J34" s="1425">
        <v>949062</v>
      </c>
      <c r="K34" s="1426"/>
      <c r="L34" s="1425">
        <v>977591</v>
      </c>
      <c r="M34" s="1426"/>
    </row>
    <row r="35" spans="2:14" s="1441" customFormat="1" ht="15.75" x14ac:dyDescent="0.25">
      <c r="B35" s="1437" t="s">
        <v>1240</v>
      </c>
      <c r="C35" s="1438"/>
      <c r="D35" s="1438">
        <v>81089166</v>
      </c>
      <c r="E35" s="1438"/>
      <c r="F35" s="1438">
        <v>69699327</v>
      </c>
      <c r="G35" s="1438"/>
      <c r="H35" s="1438">
        <v>71441995</v>
      </c>
      <c r="I35" s="1438"/>
      <c r="J35" s="1438">
        <v>37284331</v>
      </c>
      <c r="K35" s="1438"/>
      <c r="L35" s="1438">
        <v>76752583</v>
      </c>
      <c r="M35" s="1439"/>
      <c r="N35" s="1440"/>
    </row>
    <row r="36" spans="2:14" ht="15.75" x14ac:dyDescent="0.25">
      <c r="B36" s="1335"/>
      <c r="C36" s="1442"/>
      <c r="D36" s="1442"/>
      <c r="E36" s="1442"/>
      <c r="F36" s="1442"/>
      <c r="G36" s="1442"/>
      <c r="H36" s="1442"/>
      <c r="I36" s="1442"/>
      <c r="J36" s="1442"/>
      <c r="K36" s="1443"/>
      <c r="L36" s="1442"/>
      <c r="M36" s="1443"/>
    </row>
    <row r="37" spans="2:14" ht="15.75" x14ac:dyDescent="0.25">
      <c r="B37" s="1330" t="s">
        <v>2151</v>
      </c>
      <c r="C37" s="1427"/>
      <c r="D37" s="1427">
        <v>-8639651</v>
      </c>
      <c r="E37" s="1427"/>
      <c r="F37" s="1427">
        <v>326071</v>
      </c>
      <c r="G37" s="1427"/>
      <c r="H37" s="1427">
        <v>-582459</v>
      </c>
      <c r="I37" s="1427"/>
      <c r="J37" s="1427">
        <v>30713367</v>
      </c>
      <c r="K37" s="1428"/>
      <c r="L37" s="1427">
        <v>-4133052</v>
      </c>
      <c r="M37" s="1428"/>
    </row>
    <row r="39" spans="2:14" x14ac:dyDescent="0.25">
      <c r="B39" s="1444" t="s">
        <v>2152</v>
      </c>
      <c r="C39" s="1444"/>
      <c r="D39" s="1445"/>
      <c r="E39" s="1445"/>
      <c r="F39" s="1445"/>
      <c r="G39" s="1445"/>
      <c r="H39" s="1445"/>
      <c r="I39" s="1445"/>
      <c r="J39" s="1445"/>
      <c r="K39" s="1445"/>
      <c r="L39" s="1446"/>
    </row>
    <row r="40" spans="2:14" ht="75" customHeight="1" x14ac:dyDescent="0.25">
      <c r="B40" s="1899" t="s">
        <v>2153</v>
      </c>
      <c r="C40" s="1899"/>
      <c r="D40" s="1899"/>
      <c r="E40" s="1899"/>
      <c r="F40" s="1899"/>
      <c r="G40" s="1899"/>
      <c r="H40" s="1899"/>
      <c r="I40" s="1899"/>
      <c r="J40" s="1899"/>
      <c r="K40" s="1899"/>
    </row>
    <row r="41" spans="2:14" x14ac:dyDescent="0.25">
      <c r="B41" s="1445" t="s">
        <v>2154</v>
      </c>
      <c r="C41" s="1445"/>
      <c r="D41" s="1444"/>
      <c r="E41" s="1444"/>
      <c r="F41" s="1445"/>
      <c r="G41" s="1445"/>
      <c r="H41" s="1445"/>
      <c r="I41" s="1445"/>
      <c r="J41" s="1447"/>
      <c r="K41" s="1445"/>
    </row>
    <row r="42" spans="2:14" x14ac:dyDescent="0.25">
      <c r="B42" s="1445" t="s">
        <v>2155</v>
      </c>
      <c r="C42" s="1445"/>
      <c r="D42" s="1445"/>
      <c r="E42" s="1445"/>
      <c r="F42" s="1445"/>
      <c r="G42" s="1445"/>
      <c r="H42" s="1445"/>
      <c r="I42" s="1445"/>
      <c r="J42" s="1448"/>
      <c r="K42" s="1445"/>
    </row>
    <row r="43" spans="2:14" ht="18" customHeight="1" x14ac:dyDescent="0.25">
      <c r="B43" s="1445" t="s">
        <v>2156</v>
      </c>
      <c r="C43" s="1445"/>
      <c r="D43" s="1445"/>
      <c r="E43" s="1445"/>
      <c r="F43" s="1445"/>
      <c r="G43" s="1445"/>
      <c r="H43" s="1445"/>
      <c r="I43" s="1445"/>
      <c r="J43" s="1445"/>
      <c r="K43" s="1445"/>
    </row>
  </sheetData>
  <mergeCells count="5">
    <mergeCell ref="B4:M4"/>
    <mergeCell ref="B5:M5"/>
    <mergeCell ref="B6:M6"/>
    <mergeCell ref="B7:M7"/>
    <mergeCell ref="B40:K40"/>
  </mergeCells>
  <hyperlinks>
    <hyperlink ref="N4" location="'Indice Total'!A125" display="Volver"/>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13"/>
  <sheetViews>
    <sheetView showGridLines="0" workbookViewId="0"/>
  </sheetViews>
  <sheetFormatPr baseColWidth="10" defaultRowHeight="15" x14ac:dyDescent="0.25"/>
  <cols>
    <col min="1" max="1" width="23.7109375" customWidth="1"/>
    <col min="2" max="2" width="11.42578125" style="406"/>
  </cols>
  <sheetData>
    <row r="1" spans="2:10" ht="31.5" customHeight="1" x14ac:dyDescent="0.25">
      <c r="C1" s="1342"/>
    </row>
    <row r="2" spans="2:10" ht="31.5" customHeight="1" x14ac:dyDescent="0.25">
      <c r="B2" s="1551"/>
      <c r="C2" s="401" t="s">
        <v>2335</v>
      </c>
    </row>
    <row r="3" spans="2:10" ht="21" x14ac:dyDescent="0.25">
      <c r="C3" s="401" t="s">
        <v>892</v>
      </c>
    </row>
    <row r="4" spans="2:10" ht="21" x14ac:dyDescent="0.35">
      <c r="B4" s="405" t="s">
        <v>740</v>
      </c>
      <c r="C4" s="772"/>
    </row>
    <row r="5" spans="2:10" x14ac:dyDescent="0.25">
      <c r="B5" s="406">
        <v>116</v>
      </c>
      <c r="C5" t="s">
        <v>1679</v>
      </c>
    </row>
    <row r="6" spans="2:10" x14ac:dyDescent="0.25">
      <c r="B6" s="406">
        <v>117</v>
      </c>
      <c r="C6" t="s">
        <v>1680</v>
      </c>
    </row>
    <row r="7" spans="2:10" x14ac:dyDescent="0.25">
      <c r="B7" s="406">
        <v>118</v>
      </c>
      <c r="C7" t="s">
        <v>1681</v>
      </c>
    </row>
    <row r="8" spans="2:10" x14ac:dyDescent="0.25">
      <c r="B8" s="406">
        <v>119</v>
      </c>
      <c r="C8" t="s">
        <v>1682</v>
      </c>
    </row>
    <row r="9" spans="2:10" x14ac:dyDescent="0.25">
      <c r="B9" s="406">
        <v>120</v>
      </c>
      <c r="C9" t="s">
        <v>1683</v>
      </c>
    </row>
    <row r="10" spans="2:10" x14ac:dyDescent="0.25">
      <c r="B10" s="406">
        <v>121</v>
      </c>
      <c r="C10" t="s">
        <v>1684</v>
      </c>
    </row>
    <row r="11" spans="2:10" x14ac:dyDescent="0.25">
      <c r="B11" s="406">
        <v>122</v>
      </c>
      <c r="C11" t="s">
        <v>1685</v>
      </c>
    </row>
    <row r="12" spans="2:10" x14ac:dyDescent="0.25">
      <c r="B12" s="406">
        <v>123</v>
      </c>
      <c r="C12" t="s">
        <v>2157</v>
      </c>
      <c r="J12" s="1449"/>
    </row>
    <row r="13" spans="2:10" x14ac:dyDescent="0.25">
      <c r="B13" s="406" t="s">
        <v>1686</v>
      </c>
      <c r="C13" t="s">
        <v>2158</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J48"/>
  <sheetViews>
    <sheetView showGridLines="0" zoomScale="90" zoomScaleNormal="90" workbookViewId="0"/>
  </sheetViews>
  <sheetFormatPr baseColWidth="10" defaultRowHeight="15" x14ac:dyDescent="0.25"/>
  <cols>
    <col min="1" max="1" width="23.5703125" customWidth="1"/>
    <col min="2" max="2" width="11.7109375" customWidth="1"/>
    <col min="3" max="3" width="19.710937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3" spans="4:9" ht="18" x14ac:dyDescent="0.25">
      <c r="D3" s="1646" t="s">
        <v>1659</v>
      </c>
      <c r="E3" s="1646"/>
      <c r="F3" s="1646"/>
      <c r="I3" s="786" t="s">
        <v>1</v>
      </c>
    </row>
    <row r="4" spans="4:9" ht="55.5" customHeight="1" x14ac:dyDescent="0.25">
      <c r="D4" s="1640" t="s">
        <v>2159</v>
      </c>
      <c r="E4" s="1640"/>
      <c r="F4" s="1640"/>
      <c r="G4" s="780"/>
    </row>
    <row r="5" spans="4:9" ht="23.25" customHeight="1" thickBot="1" x14ac:dyDescent="0.3">
      <c r="D5" s="1924" t="s">
        <v>2160</v>
      </c>
      <c r="E5" s="1924"/>
      <c r="F5" s="1924"/>
      <c r="G5" s="406"/>
    </row>
    <row r="6" spans="4:9" ht="15" customHeight="1" x14ac:dyDescent="0.25">
      <c r="D6" s="165"/>
      <c r="E6" s="165"/>
      <c r="F6" s="165"/>
      <c r="G6" s="406"/>
    </row>
    <row r="7" spans="4:9" ht="31.5" x14ac:dyDescent="0.25">
      <c r="D7" s="23" t="s">
        <v>2161</v>
      </c>
      <c r="E7" s="23" t="s">
        <v>2162</v>
      </c>
      <c r="F7" s="23" t="s">
        <v>2163</v>
      </c>
      <c r="G7" s="406"/>
    </row>
    <row r="8" spans="4:9" ht="22.5" customHeight="1" x14ac:dyDescent="0.25">
      <c r="D8" s="1450">
        <v>2001</v>
      </c>
      <c r="E8" s="1451">
        <v>423443</v>
      </c>
      <c r="F8" s="1451">
        <v>887593</v>
      </c>
      <c r="G8" s="1256"/>
    </row>
    <row r="9" spans="4:9" x14ac:dyDescent="0.25">
      <c r="D9" s="1450">
        <v>2002</v>
      </c>
      <c r="E9" s="1451">
        <v>436650</v>
      </c>
      <c r="F9" s="1451">
        <v>943121</v>
      </c>
    </row>
    <row r="10" spans="4:9" x14ac:dyDescent="0.25">
      <c r="D10" s="1450">
        <v>2003</v>
      </c>
      <c r="E10" s="1451">
        <v>434715</v>
      </c>
      <c r="F10" s="1451">
        <v>936919</v>
      </c>
    </row>
    <row r="11" spans="4:9" x14ac:dyDescent="0.25">
      <c r="D11" s="1450">
        <v>2004</v>
      </c>
      <c r="E11" s="1451">
        <v>429942</v>
      </c>
      <c r="F11" s="1451">
        <v>938219</v>
      </c>
    </row>
    <row r="12" spans="4:9" x14ac:dyDescent="0.25">
      <c r="D12" s="1450">
        <v>2005</v>
      </c>
      <c r="E12" s="1451">
        <v>425619</v>
      </c>
      <c r="F12" s="1451">
        <v>953896</v>
      </c>
    </row>
    <row r="13" spans="4:9" x14ac:dyDescent="0.25">
      <c r="D13" s="1450">
        <v>2006</v>
      </c>
      <c r="E13" s="1451">
        <v>426999</v>
      </c>
      <c r="F13" s="1451">
        <v>987124</v>
      </c>
    </row>
    <row r="14" spans="4:9" x14ac:dyDescent="0.25">
      <c r="D14" s="1450">
        <v>2007</v>
      </c>
      <c r="E14" s="1451">
        <v>450170</v>
      </c>
      <c r="F14" s="1451">
        <v>1051377</v>
      </c>
      <c r="H14" s="685"/>
    </row>
    <row r="15" spans="4:9" x14ac:dyDescent="0.25">
      <c r="D15" s="1450">
        <v>2008</v>
      </c>
      <c r="E15" s="1451">
        <v>548060</v>
      </c>
      <c r="F15" s="1451">
        <v>1312484</v>
      </c>
      <c r="H15" s="685"/>
    </row>
    <row r="16" spans="4:9" x14ac:dyDescent="0.25">
      <c r="D16" s="1450">
        <v>2009</v>
      </c>
      <c r="E16" s="1451">
        <v>704968</v>
      </c>
      <c r="F16" s="1451">
        <v>1726270</v>
      </c>
      <c r="H16" s="685"/>
    </row>
    <row r="17" spans="2:9" x14ac:dyDescent="0.25">
      <c r="D17" s="1450">
        <v>2010</v>
      </c>
      <c r="E17" s="1451">
        <v>843019</v>
      </c>
      <c r="F17" s="1451">
        <v>2084357</v>
      </c>
    </row>
    <row r="18" spans="2:9" x14ac:dyDescent="0.25">
      <c r="D18" s="1450">
        <v>2011</v>
      </c>
      <c r="E18" s="1451">
        <v>857098</v>
      </c>
      <c r="F18" s="1451">
        <v>2116439</v>
      </c>
    </row>
    <row r="19" spans="2:9" x14ac:dyDescent="0.25">
      <c r="D19" s="1450">
        <v>2012</v>
      </c>
      <c r="E19" s="1451">
        <v>841798</v>
      </c>
      <c r="F19" s="1451">
        <v>2066619</v>
      </c>
    </row>
    <row r="20" spans="2:9" x14ac:dyDescent="0.25">
      <c r="D20" s="1450">
        <v>2013</v>
      </c>
      <c r="E20" s="1451">
        <v>823294.5</v>
      </c>
      <c r="F20" s="1451">
        <v>2018423.7499999998</v>
      </c>
    </row>
    <row r="21" spans="2:9" x14ac:dyDescent="0.25">
      <c r="D21" s="1450">
        <v>2014</v>
      </c>
      <c r="E21" s="1451">
        <v>817050.5</v>
      </c>
      <c r="F21" s="1451">
        <v>2000424.75</v>
      </c>
    </row>
    <row r="22" spans="2:9" x14ac:dyDescent="0.25">
      <c r="D22" s="1450">
        <v>2015</v>
      </c>
      <c r="E22" s="1451">
        <v>820755</v>
      </c>
      <c r="F22" s="1451">
        <v>2011547</v>
      </c>
    </row>
    <row r="23" spans="2:9" x14ac:dyDescent="0.25">
      <c r="D23" s="1450">
        <v>2016</v>
      </c>
      <c r="E23" s="1451">
        <v>823539</v>
      </c>
      <c r="F23" s="1451">
        <v>2019528</v>
      </c>
    </row>
    <row r="24" spans="2:9" x14ac:dyDescent="0.25">
      <c r="E24" s="1256"/>
      <c r="G24" s="1452"/>
    </row>
    <row r="25" spans="2:9" x14ac:dyDescent="0.25">
      <c r="B25" s="1453"/>
      <c r="C25" s="1454"/>
      <c r="D25" s="1454"/>
      <c r="E25" s="1256"/>
      <c r="G25" s="1452"/>
    </row>
    <row r="26" spans="2:9" x14ac:dyDescent="0.25">
      <c r="B26" s="1453"/>
      <c r="C26" s="1454"/>
      <c r="D26" s="1454"/>
      <c r="E26" s="1256"/>
      <c r="G26" s="1452"/>
      <c r="I26" s="786" t="s">
        <v>1</v>
      </c>
    </row>
    <row r="27" spans="2:9" ht="18" customHeight="1" x14ac:dyDescent="0.25">
      <c r="B27" s="1646" t="s">
        <v>2164</v>
      </c>
      <c r="C27" s="1646"/>
      <c r="D27" s="1646"/>
      <c r="E27" s="1646"/>
      <c r="F27" s="1646"/>
      <c r="G27" s="1646"/>
      <c r="H27" s="1646"/>
      <c r="I27" s="1455"/>
    </row>
    <row r="28" spans="2:9" ht="35.25" customHeight="1" x14ac:dyDescent="0.25">
      <c r="B28" s="1640" t="s">
        <v>2165</v>
      </c>
      <c r="C28" s="1640"/>
      <c r="D28" s="1640"/>
      <c r="E28" s="1640"/>
      <c r="F28" s="1640"/>
      <c r="G28" s="1640"/>
      <c r="H28" s="1640"/>
      <c r="I28" s="1456"/>
    </row>
    <row r="29" spans="2:9" ht="15" customHeight="1" thickBot="1" x14ac:dyDescent="0.3">
      <c r="B29" s="1924" t="s">
        <v>2160</v>
      </c>
      <c r="C29" s="1924"/>
      <c r="D29" s="1924"/>
      <c r="E29" s="1924"/>
      <c r="F29" s="1924"/>
      <c r="G29" s="1924"/>
      <c r="H29" s="1924"/>
      <c r="I29" s="1456"/>
    </row>
    <row r="31" spans="2:9" ht="32.25" x14ac:dyDescent="0.25">
      <c r="B31" s="482" t="s">
        <v>2161</v>
      </c>
      <c r="C31" s="482" t="s">
        <v>2166</v>
      </c>
      <c r="D31" s="482" t="s">
        <v>2167</v>
      </c>
      <c r="E31" s="482" t="s">
        <v>2168</v>
      </c>
      <c r="F31" s="482" t="s">
        <v>2169</v>
      </c>
      <c r="G31" s="482" t="s">
        <v>2332</v>
      </c>
      <c r="H31" s="482" t="s">
        <v>1061</v>
      </c>
    </row>
    <row r="32" spans="2:9" x14ac:dyDescent="0.25">
      <c r="B32" s="1450">
        <v>2001</v>
      </c>
      <c r="C32" s="1451">
        <v>759414</v>
      </c>
      <c r="D32" s="1451">
        <v>125053</v>
      </c>
      <c r="E32" s="1451">
        <v>1816</v>
      </c>
      <c r="F32" s="1451">
        <v>1310</v>
      </c>
      <c r="G32" s="1451"/>
      <c r="H32" s="29">
        <v>887593</v>
      </c>
    </row>
    <row r="33" spans="2:10" x14ac:dyDescent="0.25">
      <c r="B33" s="1450">
        <v>2002</v>
      </c>
      <c r="C33" s="1451">
        <v>779947</v>
      </c>
      <c r="D33" s="1451">
        <v>150010</v>
      </c>
      <c r="E33" s="1451">
        <v>1859</v>
      </c>
      <c r="F33" s="1451">
        <v>1542</v>
      </c>
      <c r="G33" s="1451"/>
      <c r="H33" s="29">
        <v>933358</v>
      </c>
    </row>
    <row r="34" spans="2:10" ht="16.5" x14ac:dyDescent="0.25">
      <c r="B34" s="1450">
        <v>2003</v>
      </c>
      <c r="C34" s="1451">
        <v>756767</v>
      </c>
      <c r="D34" s="1451">
        <v>176443</v>
      </c>
      <c r="E34" s="1451">
        <v>1376</v>
      </c>
      <c r="F34" s="1451">
        <v>1689</v>
      </c>
      <c r="G34" s="1451"/>
      <c r="H34" s="29">
        <v>936275</v>
      </c>
      <c r="J34" s="1457"/>
    </row>
    <row r="35" spans="2:10" ht="16.5" x14ac:dyDescent="0.25">
      <c r="B35" s="1450">
        <v>2004</v>
      </c>
      <c r="C35" s="1451">
        <v>738279</v>
      </c>
      <c r="D35" s="1451">
        <v>195642</v>
      </c>
      <c r="E35" s="1451">
        <v>2034</v>
      </c>
      <c r="F35" s="1451">
        <v>1779</v>
      </c>
      <c r="G35" s="1451"/>
      <c r="H35" s="29">
        <v>937734</v>
      </c>
      <c r="J35" s="1457"/>
    </row>
    <row r="36" spans="2:10" ht="16.5" x14ac:dyDescent="0.25">
      <c r="B36" s="1450">
        <v>2005</v>
      </c>
      <c r="C36" s="1451">
        <v>733424</v>
      </c>
      <c r="D36" s="1451">
        <v>215879</v>
      </c>
      <c r="E36" s="1451">
        <v>2205</v>
      </c>
      <c r="F36" s="1451">
        <v>1786</v>
      </c>
      <c r="G36" s="1451"/>
      <c r="H36" s="29">
        <v>953294</v>
      </c>
      <c r="J36" s="1457"/>
    </row>
    <row r="37" spans="2:10" ht="16.5" x14ac:dyDescent="0.25">
      <c r="B37" s="1450">
        <v>2006</v>
      </c>
      <c r="C37" s="1451">
        <v>739700</v>
      </c>
      <c r="D37" s="1451">
        <v>243203</v>
      </c>
      <c r="E37" s="1451">
        <v>1861</v>
      </c>
      <c r="F37" s="1451">
        <v>1525</v>
      </c>
      <c r="G37" s="1451">
        <v>253</v>
      </c>
      <c r="H37" s="29">
        <v>986542</v>
      </c>
      <c r="J37" s="1457"/>
    </row>
    <row r="38" spans="2:10" ht="16.5" x14ac:dyDescent="0.25">
      <c r="B38" s="1450">
        <v>2007</v>
      </c>
      <c r="C38" s="1451">
        <v>768104</v>
      </c>
      <c r="D38" s="1451">
        <v>278216</v>
      </c>
      <c r="E38" s="1451">
        <v>2547</v>
      </c>
      <c r="F38" s="1451">
        <v>1626</v>
      </c>
      <c r="G38" s="1451">
        <v>331</v>
      </c>
      <c r="H38" s="29">
        <v>1050824</v>
      </c>
      <c r="J38" s="1457"/>
    </row>
    <row r="39" spans="2:10" ht="16.5" x14ac:dyDescent="0.25">
      <c r="B39" s="1450">
        <v>2008</v>
      </c>
      <c r="C39" s="1451">
        <v>921433</v>
      </c>
      <c r="D39" s="1451">
        <v>380927</v>
      </c>
      <c r="E39" s="1451">
        <v>5971</v>
      </c>
      <c r="F39" s="1451">
        <v>2127</v>
      </c>
      <c r="G39" s="1451">
        <v>753</v>
      </c>
      <c r="H39" s="29">
        <v>1311211</v>
      </c>
      <c r="J39" s="1457"/>
    </row>
    <row r="40" spans="2:10" x14ac:dyDescent="0.25">
      <c r="B40" s="1450">
        <v>2009</v>
      </c>
      <c r="C40" s="1451">
        <v>1166961</v>
      </c>
      <c r="D40" s="1451">
        <v>546646</v>
      </c>
      <c r="E40" s="1451">
        <v>7058</v>
      </c>
      <c r="F40" s="1451">
        <v>2766</v>
      </c>
      <c r="G40" s="1451">
        <v>1132</v>
      </c>
      <c r="H40" s="29">
        <v>1724563</v>
      </c>
    </row>
    <row r="41" spans="2:10" x14ac:dyDescent="0.25">
      <c r="B41" s="1450">
        <v>2010</v>
      </c>
      <c r="C41" s="1451">
        <v>1369021</v>
      </c>
      <c r="D41" s="1451">
        <v>702693</v>
      </c>
      <c r="E41" s="1451">
        <v>6613</v>
      </c>
      <c r="F41" s="1451">
        <v>3279</v>
      </c>
      <c r="G41" s="1451">
        <v>1263</v>
      </c>
      <c r="H41" s="29">
        <v>2082869</v>
      </c>
    </row>
    <row r="42" spans="2:10" x14ac:dyDescent="0.25">
      <c r="B42" s="1450">
        <v>2011</v>
      </c>
      <c r="C42" s="1451">
        <v>1379618</v>
      </c>
      <c r="D42" s="1451">
        <v>725478</v>
      </c>
      <c r="E42" s="1451">
        <v>5748</v>
      </c>
      <c r="F42" s="1451">
        <v>3346</v>
      </c>
      <c r="G42" s="1451">
        <v>1078</v>
      </c>
      <c r="H42" s="29">
        <v>2115268</v>
      </c>
    </row>
    <row r="43" spans="2:10" x14ac:dyDescent="0.25">
      <c r="B43" s="1450">
        <v>2012</v>
      </c>
      <c r="C43" s="1451">
        <v>1343889</v>
      </c>
      <c r="D43" s="1451">
        <v>712390</v>
      </c>
      <c r="E43" s="1451">
        <v>5184</v>
      </c>
      <c r="F43" s="1451">
        <v>3261</v>
      </c>
      <c r="G43" s="1451">
        <v>920</v>
      </c>
      <c r="H43" s="29">
        <v>2065644</v>
      </c>
    </row>
    <row r="44" spans="2:10" x14ac:dyDescent="0.25">
      <c r="B44" s="1450">
        <v>2013</v>
      </c>
      <c r="C44" s="1451">
        <v>1309499.1666666667</v>
      </c>
      <c r="D44" s="1451">
        <v>700373.16666666663</v>
      </c>
      <c r="E44" s="1451">
        <v>4451.583333333333</v>
      </c>
      <c r="F44" s="1451">
        <v>3116</v>
      </c>
      <c r="G44" s="1451">
        <v>983.83333333333337</v>
      </c>
      <c r="H44" s="29">
        <v>2018423.75</v>
      </c>
    </row>
    <row r="45" spans="2:10" x14ac:dyDescent="0.25">
      <c r="B45" s="1450">
        <v>2014</v>
      </c>
      <c r="C45" s="1451">
        <v>1292132.5</v>
      </c>
      <c r="D45" s="1451">
        <v>699360.99999999988</v>
      </c>
      <c r="E45" s="1451">
        <v>4771.4166666666661</v>
      </c>
      <c r="F45" s="1451">
        <v>3037.75</v>
      </c>
      <c r="G45" s="1451">
        <v>1122</v>
      </c>
      <c r="H45" s="29">
        <v>2000424.6666666667</v>
      </c>
    </row>
    <row r="46" spans="2:10" x14ac:dyDescent="0.25">
      <c r="B46" s="1450">
        <v>2015</v>
      </c>
      <c r="C46" s="1451">
        <v>1295998</v>
      </c>
      <c r="D46" s="1451">
        <v>707000</v>
      </c>
      <c r="E46" s="1451">
        <v>4511</v>
      </c>
      <c r="F46" s="1451">
        <v>3153</v>
      </c>
      <c r="G46" s="1451">
        <v>885</v>
      </c>
      <c r="H46" s="29">
        <v>2011547</v>
      </c>
    </row>
    <row r="47" spans="2:10" x14ac:dyDescent="0.25">
      <c r="B47" s="1450">
        <v>2016</v>
      </c>
      <c r="C47" s="1451">
        <v>1299476.9166666665</v>
      </c>
      <c r="D47" s="1451">
        <v>712087.66666666663</v>
      </c>
      <c r="E47" s="1451">
        <v>3927.666666666667</v>
      </c>
      <c r="F47" s="1451">
        <v>3207.4999999999995</v>
      </c>
      <c r="G47" s="1451">
        <v>827.74999999999989</v>
      </c>
      <c r="H47" s="29">
        <v>2019527.4999999998</v>
      </c>
    </row>
    <row r="48" spans="2:10" x14ac:dyDescent="0.25">
      <c r="B48" s="1925" t="s">
        <v>2170</v>
      </c>
      <c r="C48" s="1925"/>
      <c r="D48" s="1925"/>
      <c r="E48" s="1925"/>
      <c r="F48" s="1925"/>
      <c r="G48" s="1925"/>
      <c r="H48" s="1925"/>
      <c r="I48" s="1458"/>
    </row>
  </sheetData>
  <mergeCells count="7">
    <mergeCell ref="D3:F3"/>
    <mergeCell ref="D4:F4"/>
    <mergeCell ref="D5:F5"/>
    <mergeCell ref="B48:H48"/>
    <mergeCell ref="B27:H27"/>
    <mergeCell ref="B28:H28"/>
    <mergeCell ref="B29:H29"/>
  </mergeCells>
  <hyperlinks>
    <hyperlink ref="I3" location="'Indice Total'!A134" display="Volver"/>
    <hyperlink ref="I26" location="'Indice Total'!A134"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M63"/>
  <sheetViews>
    <sheetView showGridLines="0" zoomScale="90" zoomScaleNormal="90" workbookViewId="0"/>
  </sheetViews>
  <sheetFormatPr baseColWidth="10" defaultColWidth="10.28515625" defaultRowHeight="15" x14ac:dyDescent="0.2"/>
  <cols>
    <col min="1" max="1" width="24.7109375" style="1316" customWidth="1"/>
    <col min="2" max="2" width="42.42578125" style="1316" customWidth="1"/>
    <col min="3" max="3" width="2.7109375" style="1316" customWidth="1"/>
    <col min="4" max="4" width="15.42578125" style="1316" customWidth="1"/>
    <col min="5" max="5" width="4" style="1316" customWidth="1"/>
    <col min="6" max="6" width="16" style="1316" customWidth="1"/>
    <col min="7" max="7" width="4.140625" style="1316" customWidth="1"/>
    <col min="8" max="8" width="17.5703125" style="1316" customWidth="1"/>
    <col min="9" max="9" width="3.28515625" style="1316" customWidth="1"/>
    <col min="10" max="10" width="16.42578125" style="1316" customWidth="1"/>
    <col min="11" max="11" width="17.140625" style="1316" customWidth="1"/>
    <col min="12" max="12" width="3" style="1316" customWidth="1"/>
    <col min="13" max="200" width="10.28515625" style="1316"/>
    <col min="201" max="201" width="1.85546875" style="1316" customWidth="1"/>
    <col min="202" max="255" width="10.28515625" style="1316"/>
    <col min="256" max="256" width="24.7109375" style="1316" customWidth="1"/>
    <col min="257" max="257" width="42.42578125" style="1316" customWidth="1"/>
    <col min="258" max="258" width="2.7109375" style="1316" customWidth="1"/>
    <col min="259" max="259" width="15.42578125" style="1316" customWidth="1"/>
    <col min="260" max="260" width="4" style="1316" customWidth="1"/>
    <col min="261" max="261" width="16" style="1316" customWidth="1"/>
    <col min="262" max="262" width="4.140625" style="1316" customWidth="1"/>
    <col min="263" max="263" width="17.5703125" style="1316" customWidth="1"/>
    <col min="264" max="264" width="3.28515625" style="1316" customWidth="1"/>
    <col min="265" max="265" width="16.42578125" style="1316" customWidth="1"/>
    <col min="266" max="266" width="17.140625" style="1316" customWidth="1"/>
    <col min="267" max="267" width="3" style="1316" customWidth="1"/>
    <col min="268" max="456" width="10.28515625" style="1316"/>
    <col min="457" max="457" width="1.85546875" style="1316" customWidth="1"/>
    <col min="458" max="511" width="10.28515625" style="1316"/>
    <col min="512" max="512" width="24.7109375" style="1316" customWidth="1"/>
    <col min="513" max="513" width="42.42578125" style="1316" customWidth="1"/>
    <col min="514" max="514" width="2.7109375" style="1316" customWidth="1"/>
    <col min="515" max="515" width="15.42578125" style="1316" customWidth="1"/>
    <col min="516" max="516" width="4" style="1316" customWidth="1"/>
    <col min="517" max="517" width="16" style="1316" customWidth="1"/>
    <col min="518" max="518" width="4.140625" style="1316" customWidth="1"/>
    <col min="519" max="519" width="17.5703125" style="1316" customWidth="1"/>
    <col min="520" max="520" width="3.28515625" style="1316" customWidth="1"/>
    <col min="521" max="521" width="16.42578125" style="1316" customWidth="1"/>
    <col min="522" max="522" width="17.140625" style="1316" customWidth="1"/>
    <col min="523" max="523" width="3" style="1316" customWidth="1"/>
    <col min="524" max="712" width="10.28515625" style="1316"/>
    <col min="713" max="713" width="1.85546875" style="1316" customWidth="1"/>
    <col min="714" max="767" width="10.28515625" style="1316"/>
    <col min="768" max="768" width="24.7109375" style="1316" customWidth="1"/>
    <col min="769" max="769" width="42.42578125" style="1316" customWidth="1"/>
    <col min="770" max="770" width="2.7109375" style="1316" customWidth="1"/>
    <col min="771" max="771" width="15.42578125" style="1316" customWidth="1"/>
    <col min="772" max="772" width="4" style="1316" customWidth="1"/>
    <col min="773" max="773" width="16" style="1316" customWidth="1"/>
    <col min="774" max="774" width="4.140625" style="1316" customWidth="1"/>
    <col min="775" max="775" width="17.5703125" style="1316" customWidth="1"/>
    <col min="776" max="776" width="3.28515625" style="1316" customWidth="1"/>
    <col min="777" max="777" width="16.42578125" style="1316" customWidth="1"/>
    <col min="778" max="778" width="17.140625" style="1316" customWidth="1"/>
    <col min="779" max="779" width="3" style="1316" customWidth="1"/>
    <col min="780" max="968" width="10.28515625" style="1316"/>
    <col min="969" max="969" width="1.85546875" style="1316" customWidth="1"/>
    <col min="970" max="1023" width="10.28515625" style="1316"/>
    <col min="1024" max="1024" width="24.7109375" style="1316" customWidth="1"/>
    <col min="1025" max="1025" width="42.42578125" style="1316" customWidth="1"/>
    <col min="1026" max="1026" width="2.7109375" style="1316" customWidth="1"/>
    <col min="1027" max="1027" width="15.42578125" style="1316" customWidth="1"/>
    <col min="1028" max="1028" width="4" style="1316" customWidth="1"/>
    <col min="1029" max="1029" width="16" style="1316" customWidth="1"/>
    <col min="1030" max="1030" width="4.140625" style="1316" customWidth="1"/>
    <col min="1031" max="1031" width="17.5703125" style="1316" customWidth="1"/>
    <col min="1032" max="1032" width="3.28515625" style="1316" customWidth="1"/>
    <col min="1033" max="1033" width="16.42578125" style="1316" customWidth="1"/>
    <col min="1034" max="1034" width="17.140625" style="1316" customWidth="1"/>
    <col min="1035" max="1035" width="3" style="1316" customWidth="1"/>
    <col min="1036" max="1224" width="10.28515625" style="1316"/>
    <col min="1225" max="1225" width="1.85546875" style="1316" customWidth="1"/>
    <col min="1226" max="1279" width="10.28515625" style="1316"/>
    <col min="1280" max="1280" width="24.7109375" style="1316" customWidth="1"/>
    <col min="1281" max="1281" width="42.42578125" style="1316" customWidth="1"/>
    <col min="1282" max="1282" width="2.7109375" style="1316" customWidth="1"/>
    <col min="1283" max="1283" width="15.42578125" style="1316" customWidth="1"/>
    <col min="1284" max="1284" width="4" style="1316" customWidth="1"/>
    <col min="1285" max="1285" width="16" style="1316" customWidth="1"/>
    <col min="1286" max="1286" width="4.140625" style="1316" customWidth="1"/>
    <col min="1287" max="1287" width="17.5703125" style="1316" customWidth="1"/>
    <col min="1288" max="1288" width="3.28515625" style="1316" customWidth="1"/>
    <col min="1289" max="1289" width="16.42578125" style="1316" customWidth="1"/>
    <col min="1290" max="1290" width="17.140625" style="1316" customWidth="1"/>
    <col min="1291" max="1291" width="3" style="1316" customWidth="1"/>
    <col min="1292" max="1480" width="10.28515625" style="1316"/>
    <col min="1481" max="1481" width="1.85546875" style="1316" customWidth="1"/>
    <col min="1482" max="1535" width="10.28515625" style="1316"/>
    <col min="1536" max="1536" width="24.7109375" style="1316" customWidth="1"/>
    <col min="1537" max="1537" width="42.42578125" style="1316" customWidth="1"/>
    <col min="1538" max="1538" width="2.7109375" style="1316" customWidth="1"/>
    <col min="1539" max="1539" width="15.42578125" style="1316" customWidth="1"/>
    <col min="1540" max="1540" width="4" style="1316" customWidth="1"/>
    <col min="1541" max="1541" width="16" style="1316" customWidth="1"/>
    <col min="1542" max="1542" width="4.140625" style="1316" customWidth="1"/>
    <col min="1543" max="1543" width="17.5703125" style="1316" customWidth="1"/>
    <col min="1544" max="1544" width="3.28515625" style="1316" customWidth="1"/>
    <col min="1545" max="1545" width="16.42578125" style="1316" customWidth="1"/>
    <col min="1546" max="1546" width="17.140625" style="1316" customWidth="1"/>
    <col min="1547" max="1547" width="3" style="1316" customWidth="1"/>
    <col min="1548" max="1736" width="10.28515625" style="1316"/>
    <col min="1737" max="1737" width="1.85546875" style="1316" customWidth="1"/>
    <col min="1738" max="1791" width="10.28515625" style="1316"/>
    <col min="1792" max="1792" width="24.7109375" style="1316" customWidth="1"/>
    <col min="1793" max="1793" width="42.42578125" style="1316" customWidth="1"/>
    <col min="1794" max="1794" width="2.7109375" style="1316" customWidth="1"/>
    <col min="1795" max="1795" width="15.42578125" style="1316" customWidth="1"/>
    <col min="1796" max="1796" width="4" style="1316" customWidth="1"/>
    <col min="1797" max="1797" width="16" style="1316" customWidth="1"/>
    <col min="1798" max="1798" width="4.140625" style="1316" customWidth="1"/>
    <col min="1799" max="1799" width="17.5703125" style="1316" customWidth="1"/>
    <col min="1800" max="1800" width="3.28515625" style="1316" customWidth="1"/>
    <col min="1801" max="1801" width="16.42578125" style="1316" customWidth="1"/>
    <col min="1802" max="1802" width="17.140625" style="1316" customWidth="1"/>
    <col min="1803" max="1803" width="3" style="1316" customWidth="1"/>
    <col min="1804" max="1992" width="10.28515625" style="1316"/>
    <col min="1993" max="1993" width="1.85546875" style="1316" customWidth="1"/>
    <col min="1994" max="2047" width="10.28515625" style="1316"/>
    <col min="2048" max="2048" width="24.7109375" style="1316" customWidth="1"/>
    <col min="2049" max="2049" width="42.42578125" style="1316" customWidth="1"/>
    <col min="2050" max="2050" width="2.7109375" style="1316" customWidth="1"/>
    <col min="2051" max="2051" width="15.42578125" style="1316" customWidth="1"/>
    <col min="2052" max="2052" width="4" style="1316" customWidth="1"/>
    <col min="2053" max="2053" width="16" style="1316" customWidth="1"/>
    <col min="2054" max="2054" width="4.140625" style="1316" customWidth="1"/>
    <col min="2055" max="2055" width="17.5703125" style="1316" customWidth="1"/>
    <col min="2056" max="2056" width="3.28515625" style="1316" customWidth="1"/>
    <col min="2057" max="2057" width="16.42578125" style="1316" customWidth="1"/>
    <col min="2058" max="2058" width="17.140625" style="1316" customWidth="1"/>
    <col min="2059" max="2059" width="3" style="1316" customWidth="1"/>
    <col min="2060" max="2248" width="10.28515625" style="1316"/>
    <col min="2249" max="2249" width="1.85546875" style="1316" customWidth="1"/>
    <col min="2250" max="2303" width="10.28515625" style="1316"/>
    <col min="2304" max="2304" width="24.7109375" style="1316" customWidth="1"/>
    <col min="2305" max="2305" width="42.42578125" style="1316" customWidth="1"/>
    <col min="2306" max="2306" width="2.7109375" style="1316" customWidth="1"/>
    <col min="2307" max="2307" width="15.42578125" style="1316" customWidth="1"/>
    <col min="2308" max="2308" width="4" style="1316" customWidth="1"/>
    <col min="2309" max="2309" width="16" style="1316" customWidth="1"/>
    <col min="2310" max="2310" width="4.140625" style="1316" customWidth="1"/>
    <col min="2311" max="2311" width="17.5703125" style="1316" customWidth="1"/>
    <col min="2312" max="2312" width="3.28515625" style="1316" customWidth="1"/>
    <col min="2313" max="2313" width="16.42578125" style="1316" customWidth="1"/>
    <col min="2314" max="2314" width="17.140625" style="1316" customWidth="1"/>
    <col min="2315" max="2315" width="3" style="1316" customWidth="1"/>
    <col min="2316" max="2504" width="10.28515625" style="1316"/>
    <col min="2505" max="2505" width="1.85546875" style="1316" customWidth="1"/>
    <col min="2506" max="2559" width="10.28515625" style="1316"/>
    <col min="2560" max="2560" width="24.7109375" style="1316" customWidth="1"/>
    <col min="2561" max="2561" width="42.42578125" style="1316" customWidth="1"/>
    <col min="2562" max="2562" width="2.7109375" style="1316" customWidth="1"/>
    <col min="2563" max="2563" width="15.42578125" style="1316" customWidth="1"/>
    <col min="2564" max="2564" width="4" style="1316" customWidth="1"/>
    <col min="2565" max="2565" width="16" style="1316" customWidth="1"/>
    <col min="2566" max="2566" width="4.140625" style="1316" customWidth="1"/>
    <col min="2567" max="2567" width="17.5703125" style="1316" customWidth="1"/>
    <col min="2568" max="2568" width="3.28515625" style="1316" customWidth="1"/>
    <col min="2569" max="2569" width="16.42578125" style="1316" customWidth="1"/>
    <col min="2570" max="2570" width="17.140625" style="1316" customWidth="1"/>
    <col min="2571" max="2571" width="3" style="1316" customWidth="1"/>
    <col min="2572" max="2760" width="10.28515625" style="1316"/>
    <col min="2761" max="2761" width="1.85546875" style="1316" customWidth="1"/>
    <col min="2762" max="2815" width="10.28515625" style="1316"/>
    <col min="2816" max="2816" width="24.7109375" style="1316" customWidth="1"/>
    <col min="2817" max="2817" width="42.42578125" style="1316" customWidth="1"/>
    <col min="2818" max="2818" width="2.7109375" style="1316" customWidth="1"/>
    <col min="2819" max="2819" width="15.42578125" style="1316" customWidth="1"/>
    <col min="2820" max="2820" width="4" style="1316" customWidth="1"/>
    <col min="2821" max="2821" width="16" style="1316" customWidth="1"/>
    <col min="2822" max="2822" width="4.140625" style="1316" customWidth="1"/>
    <col min="2823" max="2823" width="17.5703125" style="1316" customWidth="1"/>
    <col min="2824" max="2824" width="3.28515625" style="1316" customWidth="1"/>
    <col min="2825" max="2825" width="16.42578125" style="1316" customWidth="1"/>
    <col min="2826" max="2826" width="17.140625" style="1316" customWidth="1"/>
    <col min="2827" max="2827" width="3" style="1316" customWidth="1"/>
    <col min="2828" max="3016" width="10.28515625" style="1316"/>
    <col min="3017" max="3017" width="1.85546875" style="1316" customWidth="1"/>
    <col min="3018" max="3071" width="10.28515625" style="1316"/>
    <col min="3072" max="3072" width="24.7109375" style="1316" customWidth="1"/>
    <col min="3073" max="3073" width="42.42578125" style="1316" customWidth="1"/>
    <col min="3074" max="3074" width="2.7109375" style="1316" customWidth="1"/>
    <col min="3075" max="3075" width="15.42578125" style="1316" customWidth="1"/>
    <col min="3076" max="3076" width="4" style="1316" customWidth="1"/>
    <col min="3077" max="3077" width="16" style="1316" customWidth="1"/>
    <col min="3078" max="3078" width="4.140625" style="1316" customWidth="1"/>
    <col min="3079" max="3079" width="17.5703125" style="1316" customWidth="1"/>
    <col min="3080" max="3080" width="3.28515625" style="1316" customWidth="1"/>
    <col min="3081" max="3081" width="16.42578125" style="1316" customWidth="1"/>
    <col min="3082" max="3082" width="17.140625" style="1316" customWidth="1"/>
    <col min="3083" max="3083" width="3" style="1316" customWidth="1"/>
    <col min="3084" max="3272" width="10.28515625" style="1316"/>
    <col min="3273" max="3273" width="1.85546875" style="1316" customWidth="1"/>
    <col min="3274" max="3327" width="10.28515625" style="1316"/>
    <col min="3328" max="3328" width="24.7109375" style="1316" customWidth="1"/>
    <col min="3329" max="3329" width="42.42578125" style="1316" customWidth="1"/>
    <col min="3330" max="3330" width="2.7109375" style="1316" customWidth="1"/>
    <col min="3331" max="3331" width="15.42578125" style="1316" customWidth="1"/>
    <col min="3332" max="3332" width="4" style="1316" customWidth="1"/>
    <col min="3333" max="3333" width="16" style="1316" customWidth="1"/>
    <col min="3334" max="3334" width="4.140625" style="1316" customWidth="1"/>
    <col min="3335" max="3335" width="17.5703125" style="1316" customWidth="1"/>
    <col min="3336" max="3336" width="3.28515625" style="1316" customWidth="1"/>
    <col min="3337" max="3337" width="16.42578125" style="1316" customWidth="1"/>
    <col min="3338" max="3338" width="17.140625" style="1316" customWidth="1"/>
    <col min="3339" max="3339" width="3" style="1316" customWidth="1"/>
    <col min="3340" max="3528" width="10.28515625" style="1316"/>
    <col min="3529" max="3529" width="1.85546875" style="1316" customWidth="1"/>
    <col min="3530" max="3583" width="10.28515625" style="1316"/>
    <col min="3584" max="3584" width="24.7109375" style="1316" customWidth="1"/>
    <col min="3585" max="3585" width="42.42578125" style="1316" customWidth="1"/>
    <col min="3586" max="3586" width="2.7109375" style="1316" customWidth="1"/>
    <col min="3587" max="3587" width="15.42578125" style="1316" customWidth="1"/>
    <col min="3588" max="3588" width="4" style="1316" customWidth="1"/>
    <col min="3589" max="3589" width="16" style="1316" customWidth="1"/>
    <col min="3590" max="3590" width="4.140625" style="1316" customWidth="1"/>
    <col min="3591" max="3591" width="17.5703125" style="1316" customWidth="1"/>
    <col min="3592" max="3592" width="3.28515625" style="1316" customWidth="1"/>
    <col min="3593" max="3593" width="16.42578125" style="1316" customWidth="1"/>
    <col min="3594" max="3594" width="17.140625" style="1316" customWidth="1"/>
    <col min="3595" max="3595" width="3" style="1316" customWidth="1"/>
    <col min="3596" max="3784" width="10.28515625" style="1316"/>
    <col min="3785" max="3785" width="1.85546875" style="1316" customWidth="1"/>
    <col min="3786" max="3839" width="10.28515625" style="1316"/>
    <col min="3840" max="3840" width="24.7109375" style="1316" customWidth="1"/>
    <col min="3841" max="3841" width="42.42578125" style="1316" customWidth="1"/>
    <col min="3842" max="3842" width="2.7109375" style="1316" customWidth="1"/>
    <col min="3843" max="3843" width="15.42578125" style="1316" customWidth="1"/>
    <col min="3844" max="3844" width="4" style="1316" customWidth="1"/>
    <col min="3845" max="3845" width="16" style="1316" customWidth="1"/>
    <col min="3846" max="3846" width="4.140625" style="1316" customWidth="1"/>
    <col min="3847" max="3847" width="17.5703125" style="1316" customWidth="1"/>
    <col min="3848" max="3848" width="3.28515625" style="1316" customWidth="1"/>
    <col min="3849" max="3849" width="16.42578125" style="1316" customWidth="1"/>
    <col min="3850" max="3850" width="17.140625" style="1316" customWidth="1"/>
    <col min="3851" max="3851" width="3" style="1316" customWidth="1"/>
    <col min="3852" max="4040" width="10.28515625" style="1316"/>
    <col min="4041" max="4041" width="1.85546875" style="1316" customWidth="1"/>
    <col min="4042" max="4095" width="10.28515625" style="1316"/>
    <col min="4096" max="4096" width="24.7109375" style="1316" customWidth="1"/>
    <col min="4097" max="4097" width="42.42578125" style="1316" customWidth="1"/>
    <col min="4098" max="4098" width="2.7109375" style="1316" customWidth="1"/>
    <col min="4099" max="4099" width="15.42578125" style="1316" customWidth="1"/>
    <col min="4100" max="4100" width="4" style="1316" customWidth="1"/>
    <col min="4101" max="4101" width="16" style="1316" customWidth="1"/>
    <col min="4102" max="4102" width="4.140625" style="1316" customWidth="1"/>
    <col min="4103" max="4103" width="17.5703125" style="1316" customWidth="1"/>
    <col min="4104" max="4104" width="3.28515625" style="1316" customWidth="1"/>
    <col min="4105" max="4105" width="16.42578125" style="1316" customWidth="1"/>
    <col min="4106" max="4106" width="17.140625" style="1316" customWidth="1"/>
    <col min="4107" max="4107" width="3" style="1316" customWidth="1"/>
    <col min="4108" max="4296" width="10.28515625" style="1316"/>
    <col min="4297" max="4297" width="1.85546875" style="1316" customWidth="1"/>
    <col min="4298" max="4351" width="10.28515625" style="1316"/>
    <col min="4352" max="4352" width="24.7109375" style="1316" customWidth="1"/>
    <col min="4353" max="4353" width="42.42578125" style="1316" customWidth="1"/>
    <col min="4354" max="4354" width="2.7109375" style="1316" customWidth="1"/>
    <col min="4355" max="4355" width="15.42578125" style="1316" customWidth="1"/>
    <col min="4356" max="4356" width="4" style="1316" customWidth="1"/>
    <col min="4357" max="4357" width="16" style="1316" customWidth="1"/>
    <col min="4358" max="4358" width="4.140625" style="1316" customWidth="1"/>
    <col min="4359" max="4359" width="17.5703125" style="1316" customWidth="1"/>
    <col min="4360" max="4360" width="3.28515625" style="1316" customWidth="1"/>
    <col min="4361" max="4361" width="16.42578125" style="1316" customWidth="1"/>
    <col min="4362" max="4362" width="17.140625" style="1316" customWidth="1"/>
    <col min="4363" max="4363" width="3" style="1316" customWidth="1"/>
    <col min="4364" max="4552" width="10.28515625" style="1316"/>
    <col min="4553" max="4553" width="1.85546875" style="1316" customWidth="1"/>
    <col min="4554" max="4607" width="10.28515625" style="1316"/>
    <col min="4608" max="4608" width="24.7109375" style="1316" customWidth="1"/>
    <col min="4609" max="4609" width="42.42578125" style="1316" customWidth="1"/>
    <col min="4610" max="4610" width="2.7109375" style="1316" customWidth="1"/>
    <col min="4611" max="4611" width="15.42578125" style="1316" customWidth="1"/>
    <col min="4612" max="4612" width="4" style="1316" customWidth="1"/>
    <col min="4613" max="4613" width="16" style="1316" customWidth="1"/>
    <col min="4614" max="4614" width="4.140625" style="1316" customWidth="1"/>
    <col min="4615" max="4615" width="17.5703125" style="1316" customWidth="1"/>
    <col min="4616" max="4616" width="3.28515625" style="1316" customWidth="1"/>
    <col min="4617" max="4617" width="16.42578125" style="1316" customWidth="1"/>
    <col min="4618" max="4618" width="17.140625" style="1316" customWidth="1"/>
    <col min="4619" max="4619" width="3" style="1316" customWidth="1"/>
    <col min="4620" max="4808" width="10.28515625" style="1316"/>
    <col min="4809" max="4809" width="1.85546875" style="1316" customWidth="1"/>
    <col min="4810" max="4863" width="10.28515625" style="1316"/>
    <col min="4864" max="4864" width="24.7109375" style="1316" customWidth="1"/>
    <col min="4865" max="4865" width="42.42578125" style="1316" customWidth="1"/>
    <col min="4866" max="4866" width="2.7109375" style="1316" customWidth="1"/>
    <col min="4867" max="4867" width="15.42578125" style="1316" customWidth="1"/>
    <col min="4868" max="4868" width="4" style="1316" customWidth="1"/>
    <col min="4869" max="4869" width="16" style="1316" customWidth="1"/>
    <col min="4870" max="4870" width="4.140625" style="1316" customWidth="1"/>
    <col min="4871" max="4871" width="17.5703125" style="1316" customWidth="1"/>
    <col min="4872" max="4872" width="3.28515625" style="1316" customWidth="1"/>
    <col min="4873" max="4873" width="16.42578125" style="1316" customWidth="1"/>
    <col min="4874" max="4874" width="17.140625" style="1316" customWidth="1"/>
    <col min="4875" max="4875" width="3" style="1316" customWidth="1"/>
    <col min="4876" max="5064" width="10.28515625" style="1316"/>
    <col min="5065" max="5065" width="1.85546875" style="1316" customWidth="1"/>
    <col min="5066" max="5119" width="10.28515625" style="1316"/>
    <col min="5120" max="5120" width="24.7109375" style="1316" customWidth="1"/>
    <col min="5121" max="5121" width="42.42578125" style="1316" customWidth="1"/>
    <col min="5122" max="5122" width="2.7109375" style="1316" customWidth="1"/>
    <col min="5123" max="5123" width="15.42578125" style="1316" customWidth="1"/>
    <col min="5124" max="5124" width="4" style="1316" customWidth="1"/>
    <col min="5125" max="5125" width="16" style="1316" customWidth="1"/>
    <col min="5126" max="5126" width="4.140625" style="1316" customWidth="1"/>
    <col min="5127" max="5127" width="17.5703125" style="1316" customWidth="1"/>
    <col min="5128" max="5128" width="3.28515625" style="1316" customWidth="1"/>
    <col min="5129" max="5129" width="16.42578125" style="1316" customWidth="1"/>
    <col min="5130" max="5130" width="17.140625" style="1316" customWidth="1"/>
    <col min="5131" max="5131" width="3" style="1316" customWidth="1"/>
    <col min="5132" max="5320" width="10.28515625" style="1316"/>
    <col min="5321" max="5321" width="1.85546875" style="1316" customWidth="1"/>
    <col min="5322" max="5375" width="10.28515625" style="1316"/>
    <col min="5376" max="5376" width="24.7109375" style="1316" customWidth="1"/>
    <col min="5377" max="5377" width="42.42578125" style="1316" customWidth="1"/>
    <col min="5378" max="5378" width="2.7109375" style="1316" customWidth="1"/>
    <col min="5379" max="5379" width="15.42578125" style="1316" customWidth="1"/>
    <col min="5380" max="5380" width="4" style="1316" customWidth="1"/>
    <col min="5381" max="5381" width="16" style="1316" customWidth="1"/>
    <col min="5382" max="5382" width="4.140625" style="1316" customWidth="1"/>
    <col min="5383" max="5383" width="17.5703125" style="1316" customWidth="1"/>
    <col min="5384" max="5384" width="3.28515625" style="1316" customWidth="1"/>
    <col min="5385" max="5385" width="16.42578125" style="1316" customWidth="1"/>
    <col min="5386" max="5386" width="17.140625" style="1316" customWidth="1"/>
    <col min="5387" max="5387" width="3" style="1316" customWidth="1"/>
    <col min="5388" max="5576" width="10.28515625" style="1316"/>
    <col min="5577" max="5577" width="1.85546875" style="1316" customWidth="1"/>
    <col min="5578" max="5631" width="10.28515625" style="1316"/>
    <col min="5632" max="5632" width="24.7109375" style="1316" customWidth="1"/>
    <col min="5633" max="5633" width="42.42578125" style="1316" customWidth="1"/>
    <col min="5634" max="5634" width="2.7109375" style="1316" customWidth="1"/>
    <col min="5635" max="5635" width="15.42578125" style="1316" customWidth="1"/>
    <col min="5636" max="5636" width="4" style="1316" customWidth="1"/>
    <col min="5637" max="5637" width="16" style="1316" customWidth="1"/>
    <col min="5638" max="5638" width="4.140625" style="1316" customWidth="1"/>
    <col min="5639" max="5639" width="17.5703125" style="1316" customWidth="1"/>
    <col min="5640" max="5640" width="3.28515625" style="1316" customWidth="1"/>
    <col min="5641" max="5641" width="16.42578125" style="1316" customWidth="1"/>
    <col min="5642" max="5642" width="17.140625" style="1316" customWidth="1"/>
    <col min="5643" max="5643" width="3" style="1316" customWidth="1"/>
    <col min="5644" max="5832" width="10.28515625" style="1316"/>
    <col min="5833" max="5833" width="1.85546875" style="1316" customWidth="1"/>
    <col min="5834" max="5887" width="10.28515625" style="1316"/>
    <col min="5888" max="5888" width="24.7109375" style="1316" customWidth="1"/>
    <col min="5889" max="5889" width="42.42578125" style="1316" customWidth="1"/>
    <col min="5890" max="5890" width="2.7109375" style="1316" customWidth="1"/>
    <col min="5891" max="5891" width="15.42578125" style="1316" customWidth="1"/>
    <col min="5892" max="5892" width="4" style="1316" customWidth="1"/>
    <col min="5893" max="5893" width="16" style="1316" customWidth="1"/>
    <col min="5894" max="5894" width="4.140625" style="1316" customWidth="1"/>
    <col min="5895" max="5895" width="17.5703125" style="1316" customWidth="1"/>
    <col min="5896" max="5896" width="3.28515625" style="1316" customWidth="1"/>
    <col min="5897" max="5897" width="16.42578125" style="1316" customWidth="1"/>
    <col min="5898" max="5898" width="17.140625" style="1316" customWidth="1"/>
    <col min="5899" max="5899" width="3" style="1316" customWidth="1"/>
    <col min="5900" max="6088" width="10.28515625" style="1316"/>
    <col min="6089" max="6089" width="1.85546875" style="1316" customWidth="1"/>
    <col min="6090" max="6143" width="10.28515625" style="1316"/>
    <col min="6144" max="6144" width="24.7109375" style="1316" customWidth="1"/>
    <col min="6145" max="6145" width="42.42578125" style="1316" customWidth="1"/>
    <col min="6146" max="6146" width="2.7109375" style="1316" customWidth="1"/>
    <col min="6147" max="6147" width="15.42578125" style="1316" customWidth="1"/>
    <col min="6148" max="6148" width="4" style="1316" customWidth="1"/>
    <col min="6149" max="6149" width="16" style="1316" customWidth="1"/>
    <col min="6150" max="6150" width="4.140625" style="1316" customWidth="1"/>
    <col min="6151" max="6151" width="17.5703125" style="1316" customWidth="1"/>
    <col min="6152" max="6152" width="3.28515625" style="1316" customWidth="1"/>
    <col min="6153" max="6153" width="16.42578125" style="1316" customWidth="1"/>
    <col min="6154" max="6154" width="17.140625" style="1316" customWidth="1"/>
    <col min="6155" max="6155" width="3" style="1316" customWidth="1"/>
    <col min="6156" max="6344" width="10.28515625" style="1316"/>
    <col min="6345" max="6345" width="1.85546875" style="1316" customWidth="1"/>
    <col min="6346" max="6399" width="10.28515625" style="1316"/>
    <col min="6400" max="6400" width="24.7109375" style="1316" customWidth="1"/>
    <col min="6401" max="6401" width="42.42578125" style="1316" customWidth="1"/>
    <col min="6402" max="6402" width="2.7109375" style="1316" customWidth="1"/>
    <col min="6403" max="6403" width="15.42578125" style="1316" customWidth="1"/>
    <col min="6404" max="6404" width="4" style="1316" customWidth="1"/>
    <col min="6405" max="6405" width="16" style="1316" customWidth="1"/>
    <col min="6406" max="6406" width="4.140625" style="1316" customWidth="1"/>
    <col min="6407" max="6407" width="17.5703125" style="1316" customWidth="1"/>
    <col min="6408" max="6408" width="3.28515625" style="1316" customWidth="1"/>
    <col min="6409" max="6409" width="16.42578125" style="1316" customWidth="1"/>
    <col min="6410" max="6410" width="17.140625" style="1316" customWidth="1"/>
    <col min="6411" max="6411" width="3" style="1316" customWidth="1"/>
    <col min="6412" max="6600" width="10.28515625" style="1316"/>
    <col min="6601" max="6601" width="1.85546875" style="1316" customWidth="1"/>
    <col min="6602" max="6655" width="10.28515625" style="1316"/>
    <col min="6656" max="6656" width="24.7109375" style="1316" customWidth="1"/>
    <col min="6657" max="6657" width="42.42578125" style="1316" customWidth="1"/>
    <col min="6658" max="6658" width="2.7109375" style="1316" customWidth="1"/>
    <col min="6659" max="6659" width="15.42578125" style="1316" customWidth="1"/>
    <col min="6660" max="6660" width="4" style="1316" customWidth="1"/>
    <col min="6661" max="6661" width="16" style="1316" customWidth="1"/>
    <col min="6662" max="6662" width="4.140625" style="1316" customWidth="1"/>
    <col min="6663" max="6663" width="17.5703125" style="1316" customWidth="1"/>
    <col min="6664" max="6664" width="3.28515625" style="1316" customWidth="1"/>
    <col min="6665" max="6665" width="16.42578125" style="1316" customWidth="1"/>
    <col min="6666" max="6666" width="17.140625" style="1316" customWidth="1"/>
    <col min="6667" max="6667" width="3" style="1316" customWidth="1"/>
    <col min="6668" max="6856" width="10.28515625" style="1316"/>
    <col min="6857" max="6857" width="1.85546875" style="1316" customWidth="1"/>
    <col min="6858" max="6911" width="10.28515625" style="1316"/>
    <col min="6912" max="6912" width="24.7109375" style="1316" customWidth="1"/>
    <col min="6913" max="6913" width="42.42578125" style="1316" customWidth="1"/>
    <col min="6914" max="6914" width="2.7109375" style="1316" customWidth="1"/>
    <col min="6915" max="6915" width="15.42578125" style="1316" customWidth="1"/>
    <col min="6916" max="6916" width="4" style="1316" customWidth="1"/>
    <col min="6917" max="6917" width="16" style="1316" customWidth="1"/>
    <col min="6918" max="6918" width="4.140625" style="1316" customWidth="1"/>
    <col min="6919" max="6919" width="17.5703125" style="1316" customWidth="1"/>
    <col min="6920" max="6920" width="3.28515625" style="1316" customWidth="1"/>
    <col min="6921" max="6921" width="16.42578125" style="1316" customWidth="1"/>
    <col min="6922" max="6922" width="17.140625" style="1316" customWidth="1"/>
    <col min="6923" max="6923" width="3" style="1316" customWidth="1"/>
    <col min="6924" max="7112" width="10.28515625" style="1316"/>
    <col min="7113" max="7113" width="1.85546875" style="1316" customWidth="1"/>
    <col min="7114" max="7167" width="10.28515625" style="1316"/>
    <col min="7168" max="7168" width="24.7109375" style="1316" customWidth="1"/>
    <col min="7169" max="7169" width="42.42578125" style="1316" customWidth="1"/>
    <col min="7170" max="7170" width="2.7109375" style="1316" customWidth="1"/>
    <col min="7171" max="7171" width="15.42578125" style="1316" customWidth="1"/>
    <col min="7172" max="7172" width="4" style="1316" customWidth="1"/>
    <col min="7173" max="7173" width="16" style="1316" customWidth="1"/>
    <col min="7174" max="7174" width="4.140625" style="1316" customWidth="1"/>
    <col min="7175" max="7175" width="17.5703125" style="1316" customWidth="1"/>
    <col min="7176" max="7176" width="3.28515625" style="1316" customWidth="1"/>
    <col min="7177" max="7177" width="16.42578125" style="1316" customWidth="1"/>
    <col min="7178" max="7178" width="17.140625" style="1316" customWidth="1"/>
    <col min="7179" max="7179" width="3" style="1316" customWidth="1"/>
    <col min="7180" max="7368" width="10.28515625" style="1316"/>
    <col min="7369" max="7369" width="1.85546875" style="1316" customWidth="1"/>
    <col min="7370" max="7423" width="10.28515625" style="1316"/>
    <col min="7424" max="7424" width="24.7109375" style="1316" customWidth="1"/>
    <col min="7425" max="7425" width="42.42578125" style="1316" customWidth="1"/>
    <col min="7426" max="7426" width="2.7109375" style="1316" customWidth="1"/>
    <col min="7427" max="7427" width="15.42578125" style="1316" customWidth="1"/>
    <col min="7428" max="7428" width="4" style="1316" customWidth="1"/>
    <col min="7429" max="7429" width="16" style="1316" customWidth="1"/>
    <col min="7430" max="7430" width="4.140625" style="1316" customWidth="1"/>
    <col min="7431" max="7431" width="17.5703125" style="1316" customWidth="1"/>
    <col min="7432" max="7432" width="3.28515625" style="1316" customWidth="1"/>
    <col min="7433" max="7433" width="16.42578125" style="1316" customWidth="1"/>
    <col min="7434" max="7434" width="17.140625" style="1316" customWidth="1"/>
    <col min="7435" max="7435" width="3" style="1316" customWidth="1"/>
    <col min="7436" max="7624" width="10.28515625" style="1316"/>
    <col min="7625" max="7625" width="1.85546875" style="1316" customWidth="1"/>
    <col min="7626" max="7679" width="10.28515625" style="1316"/>
    <col min="7680" max="7680" width="24.7109375" style="1316" customWidth="1"/>
    <col min="7681" max="7681" width="42.42578125" style="1316" customWidth="1"/>
    <col min="7682" max="7682" width="2.7109375" style="1316" customWidth="1"/>
    <col min="7683" max="7683" width="15.42578125" style="1316" customWidth="1"/>
    <col min="7684" max="7684" width="4" style="1316" customWidth="1"/>
    <col min="7685" max="7685" width="16" style="1316" customWidth="1"/>
    <col min="7686" max="7686" width="4.140625" style="1316" customWidth="1"/>
    <col min="7687" max="7687" width="17.5703125" style="1316" customWidth="1"/>
    <col min="7688" max="7688" width="3.28515625" style="1316" customWidth="1"/>
    <col min="7689" max="7689" width="16.42578125" style="1316" customWidth="1"/>
    <col min="7690" max="7690" width="17.140625" style="1316" customWidth="1"/>
    <col min="7691" max="7691" width="3" style="1316" customWidth="1"/>
    <col min="7692" max="7880" width="10.28515625" style="1316"/>
    <col min="7881" max="7881" width="1.85546875" style="1316" customWidth="1"/>
    <col min="7882" max="7935" width="10.28515625" style="1316"/>
    <col min="7936" max="7936" width="24.7109375" style="1316" customWidth="1"/>
    <col min="7937" max="7937" width="42.42578125" style="1316" customWidth="1"/>
    <col min="7938" max="7938" width="2.7109375" style="1316" customWidth="1"/>
    <col min="7939" max="7939" width="15.42578125" style="1316" customWidth="1"/>
    <col min="7940" max="7940" width="4" style="1316" customWidth="1"/>
    <col min="7941" max="7941" width="16" style="1316" customWidth="1"/>
    <col min="7942" max="7942" width="4.140625" style="1316" customWidth="1"/>
    <col min="7943" max="7943" width="17.5703125" style="1316" customWidth="1"/>
    <col min="7944" max="7944" width="3.28515625" style="1316" customWidth="1"/>
    <col min="7945" max="7945" width="16.42578125" style="1316" customWidth="1"/>
    <col min="7946" max="7946" width="17.140625" style="1316" customWidth="1"/>
    <col min="7947" max="7947" width="3" style="1316" customWidth="1"/>
    <col min="7948" max="8136" width="10.28515625" style="1316"/>
    <col min="8137" max="8137" width="1.85546875" style="1316" customWidth="1"/>
    <col min="8138" max="8191" width="10.28515625" style="1316"/>
    <col min="8192" max="8192" width="24.7109375" style="1316" customWidth="1"/>
    <col min="8193" max="8193" width="42.42578125" style="1316" customWidth="1"/>
    <col min="8194" max="8194" width="2.7109375" style="1316" customWidth="1"/>
    <col min="8195" max="8195" width="15.42578125" style="1316" customWidth="1"/>
    <col min="8196" max="8196" width="4" style="1316" customWidth="1"/>
    <col min="8197" max="8197" width="16" style="1316" customWidth="1"/>
    <col min="8198" max="8198" width="4.140625" style="1316" customWidth="1"/>
    <col min="8199" max="8199" width="17.5703125" style="1316" customWidth="1"/>
    <col min="8200" max="8200" width="3.28515625" style="1316" customWidth="1"/>
    <col min="8201" max="8201" width="16.42578125" style="1316" customWidth="1"/>
    <col min="8202" max="8202" width="17.140625" style="1316" customWidth="1"/>
    <col min="8203" max="8203" width="3" style="1316" customWidth="1"/>
    <col min="8204" max="8392" width="10.28515625" style="1316"/>
    <col min="8393" max="8393" width="1.85546875" style="1316" customWidth="1"/>
    <col min="8394" max="8447" width="10.28515625" style="1316"/>
    <col min="8448" max="8448" width="24.7109375" style="1316" customWidth="1"/>
    <col min="8449" max="8449" width="42.42578125" style="1316" customWidth="1"/>
    <col min="8450" max="8450" width="2.7109375" style="1316" customWidth="1"/>
    <col min="8451" max="8451" width="15.42578125" style="1316" customWidth="1"/>
    <col min="8452" max="8452" width="4" style="1316" customWidth="1"/>
    <col min="8453" max="8453" width="16" style="1316" customWidth="1"/>
    <col min="8454" max="8454" width="4.140625" style="1316" customWidth="1"/>
    <col min="8455" max="8455" width="17.5703125" style="1316" customWidth="1"/>
    <col min="8456" max="8456" width="3.28515625" style="1316" customWidth="1"/>
    <col min="8457" max="8457" width="16.42578125" style="1316" customWidth="1"/>
    <col min="8458" max="8458" width="17.140625" style="1316" customWidth="1"/>
    <col min="8459" max="8459" width="3" style="1316" customWidth="1"/>
    <col min="8460" max="8648" width="10.28515625" style="1316"/>
    <col min="8649" max="8649" width="1.85546875" style="1316" customWidth="1"/>
    <col min="8650" max="8703" width="10.28515625" style="1316"/>
    <col min="8704" max="8704" width="24.7109375" style="1316" customWidth="1"/>
    <col min="8705" max="8705" width="42.42578125" style="1316" customWidth="1"/>
    <col min="8706" max="8706" width="2.7109375" style="1316" customWidth="1"/>
    <col min="8707" max="8707" width="15.42578125" style="1316" customWidth="1"/>
    <col min="8708" max="8708" width="4" style="1316" customWidth="1"/>
    <col min="8709" max="8709" width="16" style="1316" customWidth="1"/>
    <col min="8710" max="8710" width="4.140625" style="1316" customWidth="1"/>
    <col min="8711" max="8711" width="17.5703125" style="1316" customWidth="1"/>
    <col min="8712" max="8712" width="3.28515625" style="1316" customWidth="1"/>
    <col min="8713" max="8713" width="16.42578125" style="1316" customWidth="1"/>
    <col min="8714" max="8714" width="17.140625" style="1316" customWidth="1"/>
    <col min="8715" max="8715" width="3" style="1316" customWidth="1"/>
    <col min="8716" max="8904" width="10.28515625" style="1316"/>
    <col min="8905" max="8905" width="1.85546875" style="1316" customWidth="1"/>
    <col min="8906" max="8959" width="10.28515625" style="1316"/>
    <col min="8960" max="8960" width="24.7109375" style="1316" customWidth="1"/>
    <col min="8961" max="8961" width="42.42578125" style="1316" customWidth="1"/>
    <col min="8962" max="8962" width="2.7109375" style="1316" customWidth="1"/>
    <col min="8963" max="8963" width="15.42578125" style="1316" customWidth="1"/>
    <col min="8964" max="8964" width="4" style="1316" customWidth="1"/>
    <col min="8965" max="8965" width="16" style="1316" customWidth="1"/>
    <col min="8966" max="8966" width="4.140625" style="1316" customWidth="1"/>
    <col min="8967" max="8967" width="17.5703125" style="1316" customWidth="1"/>
    <col min="8968" max="8968" width="3.28515625" style="1316" customWidth="1"/>
    <col min="8969" max="8969" width="16.42578125" style="1316" customWidth="1"/>
    <col min="8970" max="8970" width="17.140625" style="1316" customWidth="1"/>
    <col min="8971" max="8971" width="3" style="1316" customWidth="1"/>
    <col min="8972" max="9160" width="10.28515625" style="1316"/>
    <col min="9161" max="9161" width="1.85546875" style="1316" customWidth="1"/>
    <col min="9162" max="9215" width="10.28515625" style="1316"/>
    <col min="9216" max="9216" width="24.7109375" style="1316" customWidth="1"/>
    <col min="9217" max="9217" width="42.42578125" style="1316" customWidth="1"/>
    <col min="9218" max="9218" width="2.7109375" style="1316" customWidth="1"/>
    <col min="9219" max="9219" width="15.42578125" style="1316" customWidth="1"/>
    <col min="9220" max="9220" width="4" style="1316" customWidth="1"/>
    <col min="9221" max="9221" width="16" style="1316" customWidth="1"/>
    <col min="9222" max="9222" width="4.140625" style="1316" customWidth="1"/>
    <col min="9223" max="9223" width="17.5703125" style="1316" customWidth="1"/>
    <col min="9224" max="9224" width="3.28515625" style="1316" customWidth="1"/>
    <col min="9225" max="9225" width="16.42578125" style="1316" customWidth="1"/>
    <col min="9226" max="9226" width="17.140625" style="1316" customWidth="1"/>
    <col min="9227" max="9227" width="3" style="1316" customWidth="1"/>
    <col min="9228" max="9416" width="10.28515625" style="1316"/>
    <col min="9417" max="9417" width="1.85546875" style="1316" customWidth="1"/>
    <col min="9418" max="9471" width="10.28515625" style="1316"/>
    <col min="9472" max="9472" width="24.7109375" style="1316" customWidth="1"/>
    <col min="9473" max="9473" width="42.42578125" style="1316" customWidth="1"/>
    <col min="9474" max="9474" width="2.7109375" style="1316" customWidth="1"/>
    <col min="9475" max="9475" width="15.42578125" style="1316" customWidth="1"/>
    <col min="9476" max="9476" width="4" style="1316" customWidth="1"/>
    <col min="9477" max="9477" width="16" style="1316" customWidth="1"/>
    <col min="9478" max="9478" width="4.140625" style="1316" customWidth="1"/>
    <col min="9479" max="9479" width="17.5703125" style="1316" customWidth="1"/>
    <col min="9480" max="9480" width="3.28515625" style="1316" customWidth="1"/>
    <col min="9481" max="9481" width="16.42578125" style="1316" customWidth="1"/>
    <col min="9482" max="9482" width="17.140625" style="1316" customWidth="1"/>
    <col min="9483" max="9483" width="3" style="1316" customWidth="1"/>
    <col min="9484" max="9672" width="10.28515625" style="1316"/>
    <col min="9673" max="9673" width="1.85546875" style="1316" customWidth="1"/>
    <col min="9674" max="9727" width="10.28515625" style="1316"/>
    <col min="9728" max="9728" width="24.7109375" style="1316" customWidth="1"/>
    <col min="9729" max="9729" width="42.42578125" style="1316" customWidth="1"/>
    <col min="9730" max="9730" width="2.7109375" style="1316" customWidth="1"/>
    <col min="9731" max="9731" width="15.42578125" style="1316" customWidth="1"/>
    <col min="9732" max="9732" width="4" style="1316" customWidth="1"/>
    <col min="9733" max="9733" width="16" style="1316" customWidth="1"/>
    <col min="9734" max="9734" width="4.140625" style="1316" customWidth="1"/>
    <col min="9735" max="9735" width="17.5703125" style="1316" customWidth="1"/>
    <col min="9736" max="9736" width="3.28515625" style="1316" customWidth="1"/>
    <col min="9737" max="9737" width="16.42578125" style="1316" customWidth="1"/>
    <col min="9738" max="9738" width="17.140625" style="1316" customWidth="1"/>
    <col min="9739" max="9739" width="3" style="1316" customWidth="1"/>
    <col min="9740" max="9928" width="10.28515625" style="1316"/>
    <col min="9929" max="9929" width="1.85546875" style="1316" customWidth="1"/>
    <col min="9930" max="9983" width="10.28515625" style="1316"/>
    <col min="9984" max="9984" width="24.7109375" style="1316" customWidth="1"/>
    <col min="9985" max="9985" width="42.42578125" style="1316" customWidth="1"/>
    <col min="9986" max="9986" width="2.7109375" style="1316" customWidth="1"/>
    <col min="9987" max="9987" width="15.42578125" style="1316" customWidth="1"/>
    <col min="9988" max="9988" width="4" style="1316" customWidth="1"/>
    <col min="9989" max="9989" width="16" style="1316" customWidth="1"/>
    <col min="9990" max="9990" width="4.140625" style="1316" customWidth="1"/>
    <col min="9991" max="9991" width="17.5703125" style="1316" customWidth="1"/>
    <col min="9992" max="9992" width="3.28515625" style="1316" customWidth="1"/>
    <col min="9993" max="9993" width="16.42578125" style="1316" customWidth="1"/>
    <col min="9994" max="9994" width="17.140625" style="1316" customWidth="1"/>
    <col min="9995" max="9995" width="3" style="1316" customWidth="1"/>
    <col min="9996" max="10184" width="10.28515625" style="1316"/>
    <col min="10185" max="10185" width="1.85546875" style="1316" customWidth="1"/>
    <col min="10186" max="10239" width="10.28515625" style="1316"/>
    <col min="10240" max="10240" width="24.7109375" style="1316" customWidth="1"/>
    <col min="10241" max="10241" width="42.42578125" style="1316" customWidth="1"/>
    <col min="10242" max="10242" width="2.7109375" style="1316" customWidth="1"/>
    <col min="10243" max="10243" width="15.42578125" style="1316" customWidth="1"/>
    <col min="10244" max="10244" width="4" style="1316" customWidth="1"/>
    <col min="10245" max="10245" width="16" style="1316" customWidth="1"/>
    <col min="10246" max="10246" width="4.140625" style="1316" customWidth="1"/>
    <col min="10247" max="10247" width="17.5703125" style="1316" customWidth="1"/>
    <col min="10248" max="10248" width="3.28515625" style="1316" customWidth="1"/>
    <col min="10249" max="10249" width="16.42578125" style="1316" customWidth="1"/>
    <col min="10250" max="10250" width="17.140625" style="1316" customWidth="1"/>
    <col min="10251" max="10251" width="3" style="1316" customWidth="1"/>
    <col min="10252" max="10440" width="10.28515625" style="1316"/>
    <col min="10441" max="10441" width="1.85546875" style="1316" customWidth="1"/>
    <col min="10442" max="10495" width="10.28515625" style="1316"/>
    <col min="10496" max="10496" width="24.7109375" style="1316" customWidth="1"/>
    <col min="10497" max="10497" width="42.42578125" style="1316" customWidth="1"/>
    <col min="10498" max="10498" width="2.7109375" style="1316" customWidth="1"/>
    <col min="10499" max="10499" width="15.42578125" style="1316" customWidth="1"/>
    <col min="10500" max="10500" width="4" style="1316" customWidth="1"/>
    <col min="10501" max="10501" width="16" style="1316" customWidth="1"/>
    <col min="10502" max="10502" width="4.140625" style="1316" customWidth="1"/>
    <col min="10503" max="10503" width="17.5703125" style="1316" customWidth="1"/>
    <col min="10504" max="10504" width="3.28515625" style="1316" customWidth="1"/>
    <col min="10505" max="10505" width="16.42578125" style="1316" customWidth="1"/>
    <col min="10506" max="10506" width="17.140625" style="1316" customWidth="1"/>
    <col min="10507" max="10507" width="3" style="1316" customWidth="1"/>
    <col min="10508" max="10696" width="10.28515625" style="1316"/>
    <col min="10697" max="10697" width="1.85546875" style="1316" customWidth="1"/>
    <col min="10698" max="10751" width="10.28515625" style="1316"/>
    <col min="10752" max="10752" width="24.7109375" style="1316" customWidth="1"/>
    <col min="10753" max="10753" width="42.42578125" style="1316" customWidth="1"/>
    <col min="10754" max="10754" width="2.7109375" style="1316" customWidth="1"/>
    <col min="10755" max="10755" width="15.42578125" style="1316" customWidth="1"/>
    <col min="10756" max="10756" width="4" style="1316" customWidth="1"/>
    <col min="10757" max="10757" width="16" style="1316" customWidth="1"/>
    <col min="10758" max="10758" width="4.140625" style="1316" customWidth="1"/>
    <col min="10759" max="10759" width="17.5703125" style="1316" customWidth="1"/>
    <col min="10760" max="10760" width="3.28515625" style="1316" customWidth="1"/>
    <col min="10761" max="10761" width="16.42578125" style="1316" customWidth="1"/>
    <col min="10762" max="10762" width="17.140625" style="1316" customWidth="1"/>
    <col min="10763" max="10763" width="3" style="1316" customWidth="1"/>
    <col min="10764" max="10952" width="10.28515625" style="1316"/>
    <col min="10953" max="10953" width="1.85546875" style="1316" customWidth="1"/>
    <col min="10954" max="11007" width="10.28515625" style="1316"/>
    <col min="11008" max="11008" width="24.7109375" style="1316" customWidth="1"/>
    <col min="11009" max="11009" width="42.42578125" style="1316" customWidth="1"/>
    <col min="11010" max="11010" width="2.7109375" style="1316" customWidth="1"/>
    <col min="11011" max="11011" width="15.42578125" style="1316" customWidth="1"/>
    <col min="11012" max="11012" width="4" style="1316" customWidth="1"/>
    <col min="11013" max="11013" width="16" style="1316" customWidth="1"/>
    <col min="11014" max="11014" width="4.140625" style="1316" customWidth="1"/>
    <col min="11015" max="11015" width="17.5703125" style="1316" customWidth="1"/>
    <col min="11016" max="11016" width="3.28515625" style="1316" customWidth="1"/>
    <col min="11017" max="11017" width="16.42578125" style="1316" customWidth="1"/>
    <col min="11018" max="11018" width="17.140625" style="1316" customWidth="1"/>
    <col min="11019" max="11019" width="3" style="1316" customWidth="1"/>
    <col min="11020" max="11208" width="10.28515625" style="1316"/>
    <col min="11209" max="11209" width="1.85546875" style="1316" customWidth="1"/>
    <col min="11210" max="11263" width="10.28515625" style="1316"/>
    <col min="11264" max="11264" width="24.7109375" style="1316" customWidth="1"/>
    <col min="11265" max="11265" width="42.42578125" style="1316" customWidth="1"/>
    <col min="11266" max="11266" width="2.7109375" style="1316" customWidth="1"/>
    <col min="11267" max="11267" width="15.42578125" style="1316" customWidth="1"/>
    <col min="11268" max="11268" width="4" style="1316" customWidth="1"/>
    <col min="11269" max="11269" width="16" style="1316" customWidth="1"/>
    <col min="11270" max="11270" width="4.140625" style="1316" customWidth="1"/>
    <col min="11271" max="11271" width="17.5703125" style="1316" customWidth="1"/>
    <col min="11272" max="11272" width="3.28515625" style="1316" customWidth="1"/>
    <col min="11273" max="11273" width="16.42578125" style="1316" customWidth="1"/>
    <col min="11274" max="11274" width="17.140625" style="1316" customWidth="1"/>
    <col min="11275" max="11275" width="3" style="1316" customWidth="1"/>
    <col min="11276" max="11464" width="10.28515625" style="1316"/>
    <col min="11465" max="11465" width="1.85546875" style="1316" customWidth="1"/>
    <col min="11466" max="11519" width="10.28515625" style="1316"/>
    <col min="11520" max="11520" width="24.7109375" style="1316" customWidth="1"/>
    <col min="11521" max="11521" width="42.42578125" style="1316" customWidth="1"/>
    <col min="11522" max="11522" width="2.7109375" style="1316" customWidth="1"/>
    <col min="11523" max="11523" width="15.42578125" style="1316" customWidth="1"/>
    <col min="11524" max="11524" width="4" style="1316" customWidth="1"/>
    <col min="11525" max="11525" width="16" style="1316" customWidth="1"/>
    <col min="11526" max="11526" width="4.140625" style="1316" customWidth="1"/>
    <col min="11527" max="11527" width="17.5703125" style="1316" customWidth="1"/>
    <col min="11528" max="11528" width="3.28515625" style="1316" customWidth="1"/>
    <col min="11529" max="11529" width="16.42578125" style="1316" customWidth="1"/>
    <col min="11530" max="11530" width="17.140625" style="1316" customWidth="1"/>
    <col min="11531" max="11531" width="3" style="1316" customWidth="1"/>
    <col min="11532" max="11720" width="10.28515625" style="1316"/>
    <col min="11721" max="11721" width="1.85546875" style="1316" customWidth="1"/>
    <col min="11722" max="11775" width="10.28515625" style="1316"/>
    <col min="11776" max="11776" width="24.7109375" style="1316" customWidth="1"/>
    <col min="11777" max="11777" width="42.42578125" style="1316" customWidth="1"/>
    <col min="11778" max="11778" width="2.7109375" style="1316" customWidth="1"/>
    <col min="11779" max="11779" width="15.42578125" style="1316" customWidth="1"/>
    <col min="11780" max="11780" width="4" style="1316" customWidth="1"/>
    <col min="11781" max="11781" width="16" style="1316" customWidth="1"/>
    <col min="11782" max="11782" width="4.140625" style="1316" customWidth="1"/>
    <col min="11783" max="11783" width="17.5703125" style="1316" customWidth="1"/>
    <col min="11784" max="11784" width="3.28515625" style="1316" customWidth="1"/>
    <col min="11785" max="11785" width="16.42578125" style="1316" customWidth="1"/>
    <col min="11786" max="11786" width="17.140625" style="1316" customWidth="1"/>
    <col min="11787" max="11787" width="3" style="1316" customWidth="1"/>
    <col min="11788" max="11976" width="10.28515625" style="1316"/>
    <col min="11977" max="11977" width="1.85546875" style="1316" customWidth="1"/>
    <col min="11978" max="12031" width="10.28515625" style="1316"/>
    <col min="12032" max="12032" width="24.7109375" style="1316" customWidth="1"/>
    <col min="12033" max="12033" width="42.42578125" style="1316" customWidth="1"/>
    <col min="12034" max="12034" width="2.7109375" style="1316" customWidth="1"/>
    <col min="12035" max="12035" width="15.42578125" style="1316" customWidth="1"/>
    <col min="12036" max="12036" width="4" style="1316" customWidth="1"/>
    <col min="12037" max="12037" width="16" style="1316" customWidth="1"/>
    <col min="12038" max="12038" width="4.140625" style="1316" customWidth="1"/>
    <col min="12039" max="12039" width="17.5703125" style="1316" customWidth="1"/>
    <col min="12040" max="12040" width="3.28515625" style="1316" customWidth="1"/>
    <col min="12041" max="12041" width="16.42578125" style="1316" customWidth="1"/>
    <col min="12042" max="12042" width="17.140625" style="1316" customWidth="1"/>
    <col min="12043" max="12043" width="3" style="1316" customWidth="1"/>
    <col min="12044" max="12232" width="10.28515625" style="1316"/>
    <col min="12233" max="12233" width="1.85546875" style="1316" customWidth="1"/>
    <col min="12234" max="12287" width="10.28515625" style="1316"/>
    <col min="12288" max="12288" width="24.7109375" style="1316" customWidth="1"/>
    <col min="12289" max="12289" width="42.42578125" style="1316" customWidth="1"/>
    <col min="12290" max="12290" width="2.7109375" style="1316" customWidth="1"/>
    <col min="12291" max="12291" width="15.42578125" style="1316" customWidth="1"/>
    <col min="12292" max="12292" width="4" style="1316" customWidth="1"/>
    <col min="12293" max="12293" width="16" style="1316" customWidth="1"/>
    <col min="12294" max="12294" width="4.140625" style="1316" customWidth="1"/>
    <col min="12295" max="12295" width="17.5703125" style="1316" customWidth="1"/>
    <col min="12296" max="12296" width="3.28515625" style="1316" customWidth="1"/>
    <col min="12297" max="12297" width="16.42578125" style="1316" customWidth="1"/>
    <col min="12298" max="12298" width="17.140625" style="1316" customWidth="1"/>
    <col min="12299" max="12299" width="3" style="1316" customWidth="1"/>
    <col min="12300" max="12488" width="10.28515625" style="1316"/>
    <col min="12489" max="12489" width="1.85546875" style="1316" customWidth="1"/>
    <col min="12490" max="12543" width="10.28515625" style="1316"/>
    <col min="12544" max="12544" width="24.7109375" style="1316" customWidth="1"/>
    <col min="12545" max="12545" width="42.42578125" style="1316" customWidth="1"/>
    <col min="12546" max="12546" width="2.7109375" style="1316" customWidth="1"/>
    <col min="12547" max="12547" width="15.42578125" style="1316" customWidth="1"/>
    <col min="12548" max="12548" width="4" style="1316" customWidth="1"/>
    <col min="12549" max="12549" width="16" style="1316" customWidth="1"/>
    <col min="12550" max="12550" width="4.140625" style="1316" customWidth="1"/>
    <col min="12551" max="12551" width="17.5703125" style="1316" customWidth="1"/>
    <col min="12552" max="12552" width="3.28515625" style="1316" customWidth="1"/>
    <col min="12553" max="12553" width="16.42578125" style="1316" customWidth="1"/>
    <col min="12554" max="12554" width="17.140625" style="1316" customWidth="1"/>
    <col min="12555" max="12555" width="3" style="1316" customWidth="1"/>
    <col min="12556" max="12744" width="10.28515625" style="1316"/>
    <col min="12745" max="12745" width="1.85546875" style="1316" customWidth="1"/>
    <col min="12746" max="12799" width="10.28515625" style="1316"/>
    <col min="12800" max="12800" width="24.7109375" style="1316" customWidth="1"/>
    <col min="12801" max="12801" width="42.42578125" style="1316" customWidth="1"/>
    <col min="12802" max="12802" width="2.7109375" style="1316" customWidth="1"/>
    <col min="12803" max="12803" width="15.42578125" style="1316" customWidth="1"/>
    <col min="12804" max="12804" width="4" style="1316" customWidth="1"/>
    <col min="12805" max="12805" width="16" style="1316" customWidth="1"/>
    <col min="12806" max="12806" width="4.140625" style="1316" customWidth="1"/>
    <col min="12807" max="12807" width="17.5703125" style="1316" customWidth="1"/>
    <col min="12808" max="12808" width="3.28515625" style="1316" customWidth="1"/>
    <col min="12809" max="12809" width="16.42578125" style="1316" customWidth="1"/>
    <col min="12810" max="12810" width="17.140625" style="1316" customWidth="1"/>
    <col min="12811" max="12811" width="3" style="1316" customWidth="1"/>
    <col min="12812" max="13000" width="10.28515625" style="1316"/>
    <col min="13001" max="13001" width="1.85546875" style="1316" customWidth="1"/>
    <col min="13002" max="13055" width="10.28515625" style="1316"/>
    <col min="13056" max="13056" width="24.7109375" style="1316" customWidth="1"/>
    <col min="13057" max="13057" width="42.42578125" style="1316" customWidth="1"/>
    <col min="13058" max="13058" width="2.7109375" style="1316" customWidth="1"/>
    <col min="13059" max="13059" width="15.42578125" style="1316" customWidth="1"/>
    <col min="13060" max="13060" width="4" style="1316" customWidth="1"/>
    <col min="13061" max="13061" width="16" style="1316" customWidth="1"/>
    <col min="13062" max="13062" width="4.140625" style="1316" customWidth="1"/>
    <col min="13063" max="13063" width="17.5703125" style="1316" customWidth="1"/>
    <col min="13064" max="13064" width="3.28515625" style="1316" customWidth="1"/>
    <col min="13065" max="13065" width="16.42578125" style="1316" customWidth="1"/>
    <col min="13066" max="13066" width="17.140625" style="1316" customWidth="1"/>
    <col min="13067" max="13067" width="3" style="1316" customWidth="1"/>
    <col min="13068" max="13256" width="10.28515625" style="1316"/>
    <col min="13257" max="13257" width="1.85546875" style="1316" customWidth="1"/>
    <col min="13258" max="13311" width="10.28515625" style="1316"/>
    <col min="13312" max="13312" width="24.7109375" style="1316" customWidth="1"/>
    <col min="13313" max="13313" width="42.42578125" style="1316" customWidth="1"/>
    <col min="13314" max="13314" width="2.7109375" style="1316" customWidth="1"/>
    <col min="13315" max="13315" width="15.42578125" style="1316" customWidth="1"/>
    <col min="13316" max="13316" width="4" style="1316" customWidth="1"/>
    <col min="13317" max="13317" width="16" style="1316" customWidth="1"/>
    <col min="13318" max="13318" width="4.140625" style="1316" customWidth="1"/>
    <col min="13319" max="13319" width="17.5703125" style="1316" customWidth="1"/>
    <col min="13320" max="13320" width="3.28515625" style="1316" customWidth="1"/>
    <col min="13321" max="13321" width="16.42578125" style="1316" customWidth="1"/>
    <col min="13322" max="13322" width="17.140625" style="1316" customWidth="1"/>
    <col min="13323" max="13323" width="3" style="1316" customWidth="1"/>
    <col min="13324" max="13512" width="10.28515625" style="1316"/>
    <col min="13513" max="13513" width="1.85546875" style="1316" customWidth="1"/>
    <col min="13514" max="13567" width="10.28515625" style="1316"/>
    <col min="13568" max="13568" width="24.7109375" style="1316" customWidth="1"/>
    <col min="13569" max="13569" width="42.42578125" style="1316" customWidth="1"/>
    <col min="13570" max="13570" width="2.7109375" style="1316" customWidth="1"/>
    <col min="13571" max="13571" width="15.42578125" style="1316" customWidth="1"/>
    <col min="13572" max="13572" width="4" style="1316" customWidth="1"/>
    <col min="13573" max="13573" width="16" style="1316" customWidth="1"/>
    <col min="13574" max="13574" width="4.140625" style="1316" customWidth="1"/>
    <col min="13575" max="13575" width="17.5703125" style="1316" customWidth="1"/>
    <col min="13576" max="13576" width="3.28515625" style="1316" customWidth="1"/>
    <col min="13577" max="13577" width="16.42578125" style="1316" customWidth="1"/>
    <col min="13578" max="13578" width="17.140625" style="1316" customWidth="1"/>
    <col min="13579" max="13579" width="3" style="1316" customWidth="1"/>
    <col min="13580" max="13768" width="10.28515625" style="1316"/>
    <col min="13769" max="13769" width="1.85546875" style="1316" customWidth="1"/>
    <col min="13770" max="13823" width="10.28515625" style="1316"/>
    <col min="13824" max="13824" width="24.7109375" style="1316" customWidth="1"/>
    <col min="13825" max="13825" width="42.42578125" style="1316" customWidth="1"/>
    <col min="13826" max="13826" width="2.7109375" style="1316" customWidth="1"/>
    <col min="13827" max="13827" width="15.42578125" style="1316" customWidth="1"/>
    <col min="13828" max="13828" width="4" style="1316" customWidth="1"/>
    <col min="13829" max="13829" width="16" style="1316" customWidth="1"/>
    <col min="13830" max="13830" width="4.140625" style="1316" customWidth="1"/>
    <col min="13831" max="13831" width="17.5703125" style="1316" customWidth="1"/>
    <col min="13832" max="13832" width="3.28515625" style="1316" customWidth="1"/>
    <col min="13833" max="13833" width="16.42578125" style="1316" customWidth="1"/>
    <col min="13834" max="13834" width="17.140625" style="1316" customWidth="1"/>
    <col min="13835" max="13835" width="3" style="1316" customWidth="1"/>
    <col min="13836" max="14024" width="10.28515625" style="1316"/>
    <col min="14025" max="14025" width="1.85546875" style="1316" customWidth="1"/>
    <col min="14026" max="14079" width="10.28515625" style="1316"/>
    <col min="14080" max="14080" width="24.7109375" style="1316" customWidth="1"/>
    <col min="14081" max="14081" width="42.42578125" style="1316" customWidth="1"/>
    <col min="14082" max="14082" width="2.7109375" style="1316" customWidth="1"/>
    <col min="14083" max="14083" width="15.42578125" style="1316" customWidth="1"/>
    <col min="14084" max="14084" width="4" style="1316" customWidth="1"/>
    <col min="14085" max="14085" width="16" style="1316" customWidth="1"/>
    <col min="14086" max="14086" width="4.140625" style="1316" customWidth="1"/>
    <col min="14087" max="14087" width="17.5703125" style="1316" customWidth="1"/>
    <col min="14088" max="14088" width="3.28515625" style="1316" customWidth="1"/>
    <col min="14089" max="14089" width="16.42578125" style="1316" customWidth="1"/>
    <col min="14090" max="14090" width="17.140625" style="1316" customWidth="1"/>
    <col min="14091" max="14091" width="3" style="1316" customWidth="1"/>
    <col min="14092" max="14280" width="10.28515625" style="1316"/>
    <col min="14281" max="14281" width="1.85546875" style="1316" customWidth="1"/>
    <col min="14282" max="14335" width="10.28515625" style="1316"/>
    <col min="14336" max="14336" width="24.7109375" style="1316" customWidth="1"/>
    <col min="14337" max="14337" width="42.42578125" style="1316" customWidth="1"/>
    <col min="14338" max="14338" width="2.7109375" style="1316" customWidth="1"/>
    <col min="14339" max="14339" width="15.42578125" style="1316" customWidth="1"/>
    <col min="14340" max="14340" width="4" style="1316" customWidth="1"/>
    <col min="14341" max="14341" width="16" style="1316" customWidth="1"/>
    <col min="14342" max="14342" width="4.140625" style="1316" customWidth="1"/>
    <col min="14343" max="14343" width="17.5703125" style="1316" customWidth="1"/>
    <col min="14344" max="14344" width="3.28515625" style="1316" customWidth="1"/>
    <col min="14345" max="14345" width="16.42578125" style="1316" customWidth="1"/>
    <col min="14346" max="14346" width="17.140625" style="1316" customWidth="1"/>
    <col min="14347" max="14347" width="3" style="1316" customWidth="1"/>
    <col min="14348" max="14536" width="10.28515625" style="1316"/>
    <col min="14537" max="14537" width="1.85546875" style="1316" customWidth="1"/>
    <col min="14538" max="14591" width="10.28515625" style="1316"/>
    <col min="14592" max="14592" width="24.7109375" style="1316" customWidth="1"/>
    <col min="14593" max="14593" width="42.42578125" style="1316" customWidth="1"/>
    <col min="14594" max="14594" width="2.7109375" style="1316" customWidth="1"/>
    <col min="14595" max="14595" width="15.42578125" style="1316" customWidth="1"/>
    <col min="14596" max="14596" width="4" style="1316" customWidth="1"/>
    <col min="14597" max="14597" width="16" style="1316" customWidth="1"/>
    <col min="14598" max="14598" width="4.140625" style="1316" customWidth="1"/>
    <col min="14599" max="14599" width="17.5703125" style="1316" customWidth="1"/>
    <col min="14600" max="14600" width="3.28515625" style="1316" customWidth="1"/>
    <col min="14601" max="14601" width="16.42578125" style="1316" customWidth="1"/>
    <col min="14602" max="14602" width="17.140625" style="1316" customWidth="1"/>
    <col min="14603" max="14603" width="3" style="1316" customWidth="1"/>
    <col min="14604" max="14792" width="10.28515625" style="1316"/>
    <col min="14793" max="14793" width="1.85546875" style="1316" customWidth="1"/>
    <col min="14794" max="14847" width="10.28515625" style="1316"/>
    <col min="14848" max="14848" width="24.7109375" style="1316" customWidth="1"/>
    <col min="14849" max="14849" width="42.42578125" style="1316" customWidth="1"/>
    <col min="14850" max="14850" width="2.7109375" style="1316" customWidth="1"/>
    <col min="14851" max="14851" width="15.42578125" style="1316" customWidth="1"/>
    <col min="14852" max="14852" width="4" style="1316" customWidth="1"/>
    <col min="14853" max="14853" width="16" style="1316" customWidth="1"/>
    <col min="14854" max="14854" width="4.140625" style="1316" customWidth="1"/>
    <col min="14855" max="14855" width="17.5703125" style="1316" customWidth="1"/>
    <col min="14856" max="14856" width="3.28515625" style="1316" customWidth="1"/>
    <col min="14857" max="14857" width="16.42578125" style="1316" customWidth="1"/>
    <col min="14858" max="14858" width="17.140625" style="1316" customWidth="1"/>
    <col min="14859" max="14859" width="3" style="1316" customWidth="1"/>
    <col min="14860" max="15048" width="10.28515625" style="1316"/>
    <col min="15049" max="15049" width="1.85546875" style="1316" customWidth="1"/>
    <col min="15050" max="15103" width="10.28515625" style="1316"/>
    <col min="15104" max="15104" width="24.7109375" style="1316" customWidth="1"/>
    <col min="15105" max="15105" width="42.42578125" style="1316" customWidth="1"/>
    <col min="15106" max="15106" width="2.7109375" style="1316" customWidth="1"/>
    <col min="15107" max="15107" width="15.42578125" style="1316" customWidth="1"/>
    <col min="15108" max="15108" width="4" style="1316" customWidth="1"/>
    <col min="15109" max="15109" width="16" style="1316" customWidth="1"/>
    <col min="15110" max="15110" width="4.140625" style="1316" customWidth="1"/>
    <col min="15111" max="15111" width="17.5703125" style="1316" customWidth="1"/>
    <col min="15112" max="15112" width="3.28515625" style="1316" customWidth="1"/>
    <col min="15113" max="15113" width="16.42578125" style="1316" customWidth="1"/>
    <col min="15114" max="15114" width="17.140625" style="1316" customWidth="1"/>
    <col min="15115" max="15115" width="3" style="1316" customWidth="1"/>
    <col min="15116" max="15304" width="10.28515625" style="1316"/>
    <col min="15305" max="15305" width="1.85546875" style="1316" customWidth="1"/>
    <col min="15306" max="15359" width="10.28515625" style="1316"/>
    <col min="15360" max="15360" width="24.7109375" style="1316" customWidth="1"/>
    <col min="15361" max="15361" width="42.42578125" style="1316" customWidth="1"/>
    <col min="15362" max="15362" width="2.7109375" style="1316" customWidth="1"/>
    <col min="15363" max="15363" width="15.42578125" style="1316" customWidth="1"/>
    <col min="15364" max="15364" width="4" style="1316" customWidth="1"/>
    <col min="15365" max="15365" width="16" style="1316" customWidth="1"/>
    <col min="15366" max="15366" width="4.140625" style="1316" customWidth="1"/>
    <col min="15367" max="15367" width="17.5703125" style="1316" customWidth="1"/>
    <col min="15368" max="15368" width="3.28515625" style="1316" customWidth="1"/>
    <col min="15369" max="15369" width="16.42578125" style="1316" customWidth="1"/>
    <col min="15370" max="15370" width="17.140625" style="1316" customWidth="1"/>
    <col min="15371" max="15371" width="3" style="1316" customWidth="1"/>
    <col min="15372" max="15560" width="10.28515625" style="1316"/>
    <col min="15561" max="15561" width="1.85546875" style="1316" customWidth="1"/>
    <col min="15562" max="15615" width="10.28515625" style="1316"/>
    <col min="15616" max="15616" width="24.7109375" style="1316" customWidth="1"/>
    <col min="15617" max="15617" width="42.42578125" style="1316" customWidth="1"/>
    <col min="15618" max="15618" width="2.7109375" style="1316" customWidth="1"/>
    <col min="15619" max="15619" width="15.42578125" style="1316" customWidth="1"/>
    <col min="15620" max="15620" width="4" style="1316" customWidth="1"/>
    <col min="15621" max="15621" width="16" style="1316" customWidth="1"/>
    <col min="15622" max="15622" width="4.140625" style="1316" customWidth="1"/>
    <col min="15623" max="15623" width="17.5703125" style="1316" customWidth="1"/>
    <col min="15624" max="15624" width="3.28515625" style="1316" customWidth="1"/>
    <col min="15625" max="15625" width="16.42578125" style="1316" customWidth="1"/>
    <col min="15626" max="15626" width="17.140625" style="1316" customWidth="1"/>
    <col min="15627" max="15627" width="3" style="1316" customWidth="1"/>
    <col min="15628" max="15816" width="10.28515625" style="1316"/>
    <col min="15817" max="15817" width="1.85546875" style="1316" customWidth="1"/>
    <col min="15818" max="15871" width="10.28515625" style="1316"/>
    <col min="15872" max="15872" width="24.7109375" style="1316" customWidth="1"/>
    <col min="15873" max="15873" width="42.42578125" style="1316" customWidth="1"/>
    <col min="15874" max="15874" width="2.7109375" style="1316" customWidth="1"/>
    <col min="15875" max="15875" width="15.42578125" style="1316" customWidth="1"/>
    <col min="15876" max="15876" width="4" style="1316" customWidth="1"/>
    <col min="15877" max="15877" width="16" style="1316" customWidth="1"/>
    <col min="15878" max="15878" width="4.140625" style="1316" customWidth="1"/>
    <col min="15879" max="15879" width="17.5703125" style="1316" customWidth="1"/>
    <col min="15880" max="15880" width="3.28515625" style="1316" customWidth="1"/>
    <col min="15881" max="15881" width="16.42578125" style="1316" customWidth="1"/>
    <col min="15882" max="15882" width="17.140625" style="1316" customWidth="1"/>
    <col min="15883" max="15883" width="3" style="1316" customWidth="1"/>
    <col min="15884" max="16072" width="10.28515625" style="1316"/>
    <col min="16073" max="16073" width="1.85546875" style="1316" customWidth="1"/>
    <col min="16074" max="16127" width="10.28515625" style="1316"/>
    <col min="16128" max="16128" width="24.7109375" style="1316" customWidth="1"/>
    <col min="16129" max="16129" width="42.42578125" style="1316" customWidth="1"/>
    <col min="16130" max="16130" width="2.7109375" style="1316" customWidth="1"/>
    <col min="16131" max="16131" width="15.42578125" style="1316" customWidth="1"/>
    <col min="16132" max="16132" width="4" style="1316" customWidth="1"/>
    <col min="16133" max="16133" width="16" style="1316" customWidth="1"/>
    <col min="16134" max="16134" width="4.140625" style="1316" customWidth="1"/>
    <col min="16135" max="16135" width="17.5703125" style="1316" customWidth="1"/>
    <col min="16136" max="16136" width="3.28515625" style="1316" customWidth="1"/>
    <col min="16137" max="16137" width="16.42578125" style="1316" customWidth="1"/>
    <col min="16138" max="16138" width="17.140625" style="1316" customWidth="1"/>
    <col min="16139" max="16139" width="3" style="1316" customWidth="1"/>
    <col min="16140" max="16328" width="10.28515625" style="1316"/>
    <col min="16329" max="16329" width="1.85546875" style="1316" customWidth="1"/>
    <col min="16330" max="16384" width="10.28515625" style="1316"/>
  </cols>
  <sheetData>
    <row r="4" spans="2:13" ht="15.75" customHeight="1" x14ac:dyDescent="0.25">
      <c r="B4" s="1672" t="s">
        <v>2171</v>
      </c>
      <c r="C4" s="1672"/>
      <c r="D4" s="1672"/>
      <c r="E4" s="1672"/>
      <c r="F4" s="1672"/>
      <c r="G4" s="1672"/>
      <c r="H4" s="1672"/>
      <c r="I4" s="1672"/>
      <c r="J4" s="1672"/>
      <c r="K4" s="1672"/>
      <c r="L4" s="1672"/>
      <c r="M4" s="786" t="s">
        <v>1</v>
      </c>
    </row>
    <row r="5" spans="2:13" ht="15.75" x14ac:dyDescent="0.2">
      <c r="B5" s="1926" t="s">
        <v>2172</v>
      </c>
      <c r="C5" s="1926"/>
      <c r="D5" s="1926"/>
      <c r="E5" s="1926"/>
      <c r="F5" s="1926"/>
      <c r="G5" s="1926"/>
      <c r="H5" s="1926"/>
      <c r="I5" s="1926"/>
      <c r="J5" s="1926"/>
      <c r="K5" s="1926"/>
      <c r="L5" s="1926"/>
    </row>
    <row r="6" spans="2:13" ht="15.75" x14ac:dyDescent="0.25">
      <c r="B6" s="1459" t="s">
        <v>2173</v>
      </c>
      <c r="C6" s="1459"/>
      <c r="D6" s="1459"/>
      <c r="E6" s="1459"/>
      <c r="F6" s="1459"/>
      <c r="G6" s="1459"/>
      <c r="H6" s="1459"/>
      <c r="I6" s="1459"/>
      <c r="J6" s="1459"/>
      <c r="K6" s="1460"/>
      <c r="L6" s="1460"/>
    </row>
    <row r="7" spans="2:13" ht="16.5" thickBot="1" x14ac:dyDescent="0.3">
      <c r="B7" s="1681" t="s">
        <v>825</v>
      </c>
      <c r="C7" s="1681"/>
      <c r="D7" s="1681"/>
      <c r="E7" s="1681"/>
      <c r="F7" s="1681"/>
      <c r="G7" s="1681"/>
      <c r="H7" s="1681"/>
      <c r="I7" s="1681"/>
      <c r="J7" s="1681"/>
      <c r="K7" s="1681"/>
      <c r="L7" s="1681"/>
    </row>
    <row r="8" spans="2:13" ht="15.75" x14ac:dyDescent="0.25">
      <c r="B8" s="1632"/>
      <c r="C8" s="1632"/>
      <c r="D8" s="1632"/>
      <c r="E8" s="1632"/>
      <c r="F8" s="1632"/>
      <c r="G8" s="1632"/>
      <c r="H8" s="1632"/>
      <c r="I8" s="1632"/>
      <c r="J8" s="1632"/>
      <c r="K8" s="1632"/>
      <c r="L8" s="1632"/>
    </row>
    <row r="9" spans="2:13" ht="15.75" x14ac:dyDescent="0.2">
      <c r="B9" s="23"/>
      <c r="C9" s="23"/>
      <c r="D9" s="23">
        <v>2012</v>
      </c>
      <c r="E9" s="23"/>
      <c r="F9" s="23">
        <v>2013</v>
      </c>
      <c r="G9" s="23"/>
      <c r="H9" s="23">
        <v>2014</v>
      </c>
      <c r="I9" s="23"/>
      <c r="J9" s="23">
        <v>2015</v>
      </c>
      <c r="K9" s="23">
        <v>2016</v>
      </c>
      <c r="L9" s="23"/>
    </row>
    <row r="10" spans="2:13" ht="15.75" x14ac:dyDescent="0.25">
      <c r="B10" s="1281" t="s">
        <v>1219</v>
      </c>
      <c r="C10" s="1461"/>
      <c r="D10" s="1462"/>
      <c r="E10" s="1462"/>
      <c r="F10" s="1462"/>
      <c r="G10" s="1462"/>
      <c r="H10" s="1462"/>
      <c r="I10" s="1462"/>
      <c r="J10" s="1462"/>
      <c r="K10" s="1462"/>
      <c r="L10" s="1462"/>
    </row>
    <row r="11" spans="2:13" x14ac:dyDescent="0.2">
      <c r="B11" s="1463"/>
      <c r="C11" s="1464"/>
      <c r="D11" s="1465"/>
      <c r="E11" s="1465"/>
      <c r="F11" s="1465"/>
      <c r="G11" s="1465"/>
      <c r="H11" s="1465"/>
      <c r="I11" s="1465"/>
      <c r="J11" s="1465"/>
      <c r="K11" s="1465"/>
      <c r="L11" s="1465"/>
    </row>
    <row r="12" spans="2:13" x14ac:dyDescent="0.2">
      <c r="B12" s="1466" t="s">
        <v>1816</v>
      </c>
      <c r="C12" s="37"/>
      <c r="D12" s="1467">
        <v>186787660</v>
      </c>
      <c r="E12" s="1467"/>
      <c r="F12" s="1467">
        <v>195223260</v>
      </c>
      <c r="G12" s="1467"/>
      <c r="H12" s="1467">
        <v>214619300</v>
      </c>
      <c r="I12" s="1467"/>
      <c r="J12" s="1467">
        <v>232893400</v>
      </c>
      <c r="K12" s="1467">
        <v>253793100</v>
      </c>
      <c r="L12" s="1467"/>
    </row>
    <row r="13" spans="2:13" x14ac:dyDescent="0.2">
      <c r="B13" s="1466" t="s">
        <v>2174</v>
      </c>
      <c r="C13" s="37"/>
      <c r="D13" s="1467">
        <v>123565</v>
      </c>
      <c r="E13" s="1467"/>
      <c r="F13" s="1467">
        <v>621565</v>
      </c>
      <c r="G13" s="1467"/>
      <c r="H13" s="1467"/>
      <c r="I13" s="1467"/>
      <c r="J13" s="1467"/>
      <c r="K13" s="1467"/>
      <c r="L13" s="1467"/>
    </row>
    <row r="14" spans="2:13" x14ac:dyDescent="0.2">
      <c r="B14" s="1466" t="s">
        <v>2175</v>
      </c>
      <c r="C14" s="37"/>
      <c r="D14" s="1467">
        <v>240</v>
      </c>
      <c r="E14" s="1467"/>
      <c r="F14" s="1467">
        <v>1320</v>
      </c>
      <c r="G14" s="1467"/>
      <c r="H14" s="1467">
        <v>3400</v>
      </c>
      <c r="I14" s="1467"/>
      <c r="J14" s="1467">
        <v>0</v>
      </c>
      <c r="K14" s="1467">
        <v>0</v>
      </c>
      <c r="L14" s="1467"/>
    </row>
    <row r="15" spans="2:13" s="1471" customFormat="1" ht="15.75" x14ac:dyDescent="0.25">
      <c r="B15" s="1468" t="s">
        <v>1226</v>
      </c>
      <c r="C15" s="1469"/>
      <c r="D15" s="1470">
        <v>186911465</v>
      </c>
      <c r="E15" s="1470"/>
      <c r="F15" s="1470">
        <v>195846145</v>
      </c>
      <c r="G15" s="1470"/>
      <c r="H15" s="1470">
        <v>214622700</v>
      </c>
      <c r="I15" s="1470"/>
      <c r="J15" s="1470">
        <v>232893400</v>
      </c>
      <c r="K15" s="1470">
        <v>253793100</v>
      </c>
      <c r="L15" s="1470"/>
    </row>
    <row r="16" spans="2:13" x14ac:dyDescent="0.2">
      <c r="B16" s="1472"/>
      <c r="C16" s="1473"/>
      <c r="D16" s="1474"/>
      <c r="E16" s="1474"/>
      <c r="F16" s="1474"/>
      <c r="G16" s="1474"/>
      <c r="H16" s="1474"/>
      <c r="I16" s="1474"/>
      <c r="J16" s="1474"/>
      <c r="K16" s="1474"/>
      <c r="L16" s="1474"/>
    </row>
    <row r="17" spans="2:12" ht="15.75" x14ac:dyDescent="0.25">
      <c r="B17" s="1281" t="s">
        <v>1227</v>
      </c>
      <c r="C17" s="1475"/>
      <c r="D17" s="1476"/>
      <c r="E17" s="1476"/>
      <c r="F17" s="1476"/>
      <c r="G17" s="1476"/>
      <c r="H17" s="1476"/>
      <c r="I17" s="1476"/>
      <c r="J17" s="1476"/>
      <c r="K17" s="1476"/>
      <c r="L17" s="1476"/>
    </row>
    <row r="18" spans="2:12" x14ac:dyDescent="0.2">
      <c r="C18" s="1477"/>
      <c r="D18" s="1474"/>
      <c r="E18" s="1474"/>
      <c r="F18" s="1474"/>
      <c r="G18" s="1474"/>
      <c r="H18" s="1474"/>
      <c r="I18" s="1474"/>
      <c r="J18" s="1474"/>
      <c r="K18" s="1474"/>
      <c r="L18" s="1474"/>
    </row>
    <row r="19" spans="2:12" x14ac:dyDescent="0.2">
      <c r="B19" s="1478" t="s">
        <v>2176</v>
      </c>
      <c r="C19" s="37"/>
      <c r="D19" s="1467">
        <v>187256179</v>
      </c>
      <c r="E19" s="1467"/>
      <c r="F19" s="1467">
        <v>197046904</v>
      </c>
      <c r="G19" s="1467"/>
      <c r="H19" s="1467">
        <v>214424077</v>
      </c>
      <c r="I19" s="1467"/>
      <c r="J19" s="1467">
        <v>233558654</v>
      </c>
      <c r="K19" s="1467">
        <v>255184370</v>
      </c>
      <c r="L19" s="1467"/>
    </row>
    <row r="20" spans="2:12" ht="28.5" x14ac:dyDescent="0.2">
      <c r="B20" s="1478" t="s">
        <v>2177</v>
      </c>
      <c r="C20" s="37"/>
      <c r="D20" s="1467">
        <v>-638724</v>
      </c>
      <c r="E20" s="1467"/>
      <c r="F20" s="1467">
        <v>-460564</v>
      </c>
      <c r="G20" s="1467"/>
      <c r="H20" s="1467">
        <v>-552667</v>
      </c>
      <c r="I20" s="1467"/>
      <c r="J20" s="1467">
        <v>-699428</v>
      </c>
      <c r="K20" s="1467">
        <v>-628715</v>
      </c>
      <c r="L20" s="1467"/>
    </row>
    <row r="21" spans="2:12" ht="28.5" x14ac:dyDescent="0.2">
      <c r="B21" s="1478" t="s">
        <v>2178</v>
      </c>
      <c r="C21" s="37"/>
      <c r="D21" s="1467">
        <v>-81222</v>
      </c>
      <c r="E21" s="1467"/>
      <c r="F21" s="1467">
        <v>-134003</v>
      </c>
      <c r="G21" s="1467"/>
      <c r="H21" s="1467">
        <v>-131246</v>
      </c>
      <c r="I21" s="1467"/>
      <c r="J21" s="1467">
        <v>-171997</v>
      </c>
      <c r="K21" s="1467">
        <v>-147526</v>
      </c>
      <c r="L21" s="1467"/>
    </row>
    <row r="22" spans="2:12" x14ac:dyDescent="0.2">
      <c r="C22" s="1379"/>
      <c r="D22" s="1474"/>
      <c r="E22" s="1474"/>
      <c r="F22" s="1474"/>
      <c r="G22" s="1474"/>
      <c r="H22" s="1474"/>
      <c r="I22" s="1474"/>
      <c r="J22" s="1474"/>
      <c r="K22" s="1474"/>
      <c r="L22" s="1474"/>
    </row>
    <row r="23" spans="2:12" ht="15.75" x14ac:dyDescent="0.25">
      <c r="B23" s="1468" t="s">
        <v>2179</v>
      </c>
      <c r="C23" s="1469"/>
      <c r="D23" s="1470">
        <v>186536233</v>
      </c>
      <c r="E23" s="1470"/>
      <c r="F23" s="1470">
        <v>196452337</v>
      </c>
      <c r="G23" s="1470"/>
      <c r="H23" s="1470">
        <v>213740164</v>
      </c>
      <c r="I23" s="1470"/>
      <c r="J23" s="1470">
        <v>232687229</v>
      </c>
      <c r="K23" s="1470">
        <v>254408129</v>
      </c>
      <c r="L23" s="1470"/>
    </row>
    <row r="24" spans="2:12" ht="15.75" x14ac:dyDescent="0.25">
      <c r="B24" s="1479"/>
      <c r="C24" s="1480"/>
      <c r="D24" s="1465"/>
      <c r="E24" s="1465"/>
      <c r="F24" s="1465"/>
      <c r="G24" s="1465"/>
      <c r="H24" s="1465"/>
      <c r="I24" s="1465"/>
      <c r="J24" s="1465"/>
      <c r="K24" s="1465"/>
      <c r="L24" s="1465"/>
    </row>
    <row r="25" spans="2:12" x14ac:dyDescent="0.2">
      <c r="B25" s="1466" t="s">
        <v>2180</v>
      </c>
      <c r="C25" s="37"/>
      <c r="D25" s="1467">
        <v>6760</v>
      </c>
      <c r="E25" s="1467" t="s">
        <v>29</v>
      </c>
      <c r="F25" s="1467">
        <v>160</v>
      </c>
      <c r="G25" s="1467" t="s">
        <v>29</v>
      </c>
      <c r="H25" s="1467">
        <v>10760</v>
      </c>
      <c r="I25" s="1467" t="s">
        <v>29</v>
      </c>
      <c r="J25" s="1467">
        <v>0</v>
      </c>
      <c r="K25" s="1467">
        <v>0</v>
      </c>
      <c r="L25" s="1467"/>
    </row>
    <row r="26" spans="2:12" ht="18" customHeight="1" x14ac:dyDescent="0.2">
      <c r="B26" s="1393" t="s">
        <v>2181</v>
      </c>
      <c r="C26" s="1481"/>
      <c r="D26" s="1465"/>
      <c r="E26" s="1465"/>
      <c r="F26" s="1465"/>
      <c r="G26" s="1465"/>
      <c r="H26" s="1465"/>
      <c r="I26" s="1465"/>
      <c r="J26" s="1465"/>
      <c r="K26" s="1465"/>
      <c r="L26" s="1465"/>
    </row>
    <row r="27" spans="2:12" ht="15.75" x14ac:dyDescent="0.25">
      <c r="B27" s="1468" t="s">
        <v>2182</v>
      </c>
      <c r="C27" s="1469"/>
      <c r="D27" s="1470">
        <v>6760</v>
      </c>
      <c r="E27" s="1470"/>
      <c r="F27" s="1470">
        <v>160</v>
      </c>
      <c r="G27" s="1470"/>
      <c r="H27" s="1470">
        <v>10760</v>
      </c>
      <c r="I27" s="1470"/>
      <c r="J27" s="1470">
        <v>0</v>
      </c>
      <c r="K27" s="1470">
        <v>0</v>
      </c>
      <c r="L27" s="1470"/>
    </row>
    <row r="28" spans="2:12" x14ac:dyDescent="0.2">
      <c r="B28" s="1472"/>
      <c r="C28" s="1477"/>
      <c r="D28" s="1474"/>
      <c r="E28" s="1474"/>
      <c r="F28" s="1474"/>
      <c r="G28" s="1474"/>
      <c r="H28" s="1474"/>
      <c r="I28" s="1474"/>
      <c r="J28" s="1474"/>
      <c r="K28" s="1474"/>
      <c r="L28" s="1474"/>
    </row>
    <row r="29" spans="2:12" ht="15.75" x14ac:dyDescent="0.25">
      <c r="B29" s="1468" t="s">
        <v>1240</v>
      </c>
      <c r="C29" s="1469"/>
      <c r="D29" s="1470">
        <v>186542993</v>
      </c>
      <c r="E29" s="1470"/>
      <c r="F29" s="1470">
        <v>196452497</v>
      </c>
      <c r="G29" s="1470"/>
      <c r="H29" s="1470">
        <v>213750924</v>
      </c>
      <c r="I29" s="1470"/>
      <c r="J29" s="1470">
        <v>232687229</v>
      </c>
      <c r="K29" s="1470">
        <v>254408129</v>
      </c>
      <c r="L29" s="1470"/>
    </row>
    <row r="30" spans="2:12" x14ac:dyDescent="0.2">
      <c r="C30" s="1477"/>
      <c r="D30" s="1474"/>
      <c r="E30" s="1474"/>
      <c r="F30" s="1474"/>
      <c r="G30" s="1474"/>
      <c r="H30" s="1474"/>
      <c r="I30" s="1474"/>
      <c r="J30" s="1474"/>
      <c r="K30" s="1474"/>
      <c r="L30" s="1474"/>
    </row>
    <row r="31" spans="2:12" ht="15.75" x14ac:dyDescent="0.25">
      <c r="B31" s="1468" t="s">
        <v>2183</v>
      </c>
      <c r="C31" s="1469"/>
      <c r="D31" s="1470">
        <v>368472</v>
      </c>
      <c r="E31" s="1470"/>
      <c r="F31" s="1470">
        <v>-606352</v>
      </c>
      <c r="G31" s="1470"/>
      <c r="H31" s="1470">
        <v>871776</v>
      </c>
      <c r="I31" s="1470"/>
      <c r="J31" s="1470">
        <v>206171</v>
      </c>
      <c r="K31" s="1470">
        <v>-615029</v>
      </c>
      <c r="L31" s="1470"/>
    </row>
    <row r="32" spans="2:12" x14ac:dyDescent="0.2">
      <c r="B32" s="1482" t="s">
        <v>2184</v>
      </c>
      <c r="C32" s="1327"/>
      <c r="F32" s="1327"/>
      <c r="H32" s="1327"/>
    </row>
    <row r="33" spans="3:8" x14ac:dyDescent="0.2">
      <c r="C33" s="1327"/>
      <c r="F33" s="1327"/>
      <c r="H33" s="1327"/>
    </row>
    <row r="34" spans="3:8" x14ac:dyDescent="0.2">
      <c r="C34" s="1327"/>
      <c r="F34" s="1327"/>
      <c r="H34" s="1327"/>
    </row>
    <row r="35" spans="3:8" x14ac:dyDescent="0.2">
      <c r="C35" s="1327"/>
      <c r="F35" s="1327"/>
      <c r="H35" s="1327"/>
    </row>
    <row r="36" spans="3:8" x14ac:dyDescent="0.2">
      <c r="C36" s="1327"/>
      <c r="F36" s="1327"/>
      <c r="H36" s="1327"/>
    </row>
    <row r="37" spans="3:8" x14ac:dyDescent="0.2">
      <c r="C37" s="1327"/>
      <c r="F37" s="1327"/>
      <c r="H37" s="1327"/>
    </row>
    <row r="38" spans="3:8" x14ac:dyDescent="0.2">
      <c r="C38" s="1327"/>
      <c r="F38" s="1327"/>
      <c r="H38" s="1327"/>
    </row>
    <row r="39" spans="3:8" x14ac:dyDescent="0.2">
      <c r="C39" s="1327"/>
      <c r="F39" s="1327"/>
      <c r="H39" s="1327"/>
    </row>
    <row r="40" spans="3:8" x14ac:dyDescent="0.2">
      <c r="C40" s="1327"/>
      <c r="F40" s="1327"/>
      <c r="H40" s="1327"/>
    </row>
    <row r="41" spans="3:8" x14ac:dyDescent="0.2">
      <c r="C41" s="1327"/>
      <c r="F41" s="1327"/>
      <c r="H41" s="1327"/>
    </row>
    <row r="42" spans="3:8" x14ac:dyDescent="0.2">
      <c r="C42" s="1327"/>
      <c r="F42" s="1327"/>
      <c r="H42" s="1327"/>
    </row>
    <row r="43" spans="3:8" x14ac:dyDescent="0.2">
      <c r="C43" s="1327"/>
      <c r="F43" s="1327"/>
      <c r="H43" s="1327"/>
    </row>
    <row r="44" spans="3:8" x14ac:dyDescent="0.2">
      <c r="C44" s="1327"/>
      <c r="F44" s="1327"/>
      <c r="H44" s="1327"/>
    </row>
    <row r="45" spans="3:8" x14ac:dyDescent="0.2">
      <c r="C45" s="1327"/>
    </row>
    <row r="46" spans="3:8" x14ac:dyDescent="0.2">
      <c r="C46" s="1327"/>
    </row>
    <row r="47" spans="3:8" x14ac:dyDescent="0.2">
      <c r="C47" s="1327"/>
    </row>
    <row r="48" spans="3:8" x14ac:dyDescent="0.2">
      <c r="C48" s="1327"/>
    </row>
    <row r="49" spans="3:3" x14ac:dyDescent="0.2">
      <c r="C49" s="1327"/>
    </row>
    <row r="50" spans="3:3" x14ac:dyDescent="0.2">
      <c r="C50" s="1327"/>
    </row>
    <row r="51" spans="3:3" x14ac:dyDescent="0.2">
      <c r="C51" s="1327"/>
    </row>
    <row r="52" spans="3:3" x14ac:dyDescent="0.2">
      <c r="C52" s="1327"/>
    </row>
    <row r="53" spans="3:3" x14ac:dyDescent="0.2">
      <c r="C53" s="1327"/>
    </row>
    <row r="54" spans="3:3" x14ac:dyDescent="0.2">
      <c r="C54" s="1327"/>
    </row>
    <row r="55" spans="3:3" x14ac:dyDescent="0.2">
      <c r="C55" s="1327"/>
    </row>
    <row r="56" spans="3:3" x14ac:dyDescent="0.2">
      <c r="C56" s="1327"/>
    </row>
    <row r="57" spans="3:3" x14ac:dyDescent="0.2">
      <c r="C57" s="1327"/>
    </row>
    <row r="58" spans="3:3" x14ac:dyDescent="0.2">
      <c r="C58" s="1327"/>
    </row>
    <row r="59" spans="3:3" x14ac:dyDescent="0.2">
      <c r="C59" s="1327"/>
    </row>
    <row r="60" spans="3:3" x14ac:dyDescent="0.2">
      <c r="C60" s="1327"/>
    </row>
    <row r="61" spans="3:3" x14ac:dyDescent="0.2">
      <c r="C61" s="1327"/>
    </row>
    <row r="62" spans="3:3" x14ac:dyDescent="0.2">
      <c r="C62" s="1327"/>
    </row>
    <row r="63" spans="3:3" x14ac:dyDescent="0.2">
      <c r="C63" s="1327"/>
    </row>
  </sheetData>
  <mergeCells count="3">
    <mergeCell ref="B4:L4"/>
    <mergeCell ref="B5:L5"/>
    <mergeCell ref="B7:L7"/>
  </mergeCells>
  <hyperlinks>
    <hyperlink ref="M4" location="'Indice Total'!A134"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48"/>
  <sheetViews>
    <sheetView showGridLines="0" zoomScale="90" zoomScaleNormal="90" workbookViewId="0"/>
  </sheetViews>
  <sheetFormatPr baseColWidth="10" defaultRowHeight="15" x14ac:dyDescent="0.25"/>
  <cols>
    <col min="1" max="1" width="23.5703125" customWidth="1"/>
    <col min="2" max="2" width="33.5703125" customWidth="1"/>
    <col min="3" max="3" width="12.85546875" customWidth="1"/>
    <col min="4" max="4" width="13" bestFit="1" customWidth="1"/>
    <col min="5" max="5" width="21.140625" customWidth="1"/>
    <col min="6" max="6" width="15.140625" bestFit="1" customWidth="1"/>
    <col min="7" max="7" width="22.140625" customWidth="1"/>
    <col min="8" max="8" width="13.28515625" customWidth="1"/>
    <col min="9" max="9" width="13.42578125" bestFit="1" customWidth="1"/>
  </cols>
  <sheetData>
    <row r="4" spans="2:10" ht="18" x14ac:dyDescent="0.25">
      <c r="B4" s="1646" t="s">
        <v>2185</v>
      </c>
      <c r="C4" s="1646"/>
      <c r="D4" s="1646"/>
      <c r="E4" s="1646"/>
      <c r="F4" s="1646"/>
      <c r="G4" s="1646"/>
      <c r="H4" s="1646"/>
      <c r="I4" s="1646"/>
      <c r="J4" s="786" t="s">
        <v>1</v>
      </c>
    </row>
    <row r="5" spans="2:10" ht="15.75" customHeight="1" x14ac:dyDescent="0.25">
      <c r="B5" s="1640" t="s">
        <v>2186</v>
      </c>
      <c r="C5" s="1640"/>
      <c r="D5" s="1640"/>
      <c r="E5" s="1640"/>
      <c r="F5" s="1640"/>
      <c r="G5" s="1640"/>
      <c r="H5" s="1640"/>
      <c r="I5" s="1640"/>
    </row>
    <row r="6" spans="2:10" ht="16.5" thickBot="1" x14ac:dyDescent="0.3">
      <c r="B6" s="1924" t="s">
        <v>2187</v>
      </c>
      <c r="C6" s="1924"/>
      <c r="D6" s="1924"/>
      <c r="E6" s="1924"/>
      <c r="F6" s="1924"/>
      <c r="G6" s="1924"/>
      <c r="H6" s="1924"/>
      <c r="I6" s="1924"/>
    </row>
    <row r="7" spans="2:10" x14ac:dyDescent="0.25">
      <c r="G7" s="1"/>
    </row>
    <row r="8" spans="2:10" ht="30.75" customHeight="1" x14ac:dyDescent="0.25">
      <c r="B8" s="23" t="s">
        <v>784</v>
      </c>
      <c r="C8" s="1483">
        <v>2010</v>
      </c>
      <c r="D8" s="1483">
        <v>2011</v>
      </c>
      <c r="E8" s="1483">
        <v>2012</v>
      </c>
      <c r="F8" s="1483">
        <v>2013</v>
      </c>
      <c r="G8" s="1483">
        <v>2014</v>
      </c>
      <c r="H8" s="1483">
        <v>2015</v>
      </c>
      <c r="I8" s="1483">
        <v>2016</v>
      </c>
    </row>
    <row r="9" spans="2:10" x14ac:dyDescent="0.25">
      <c r="B9" s="1466" t="s">
        <v>2188</v>
      </c>
      <c r="C9" s="1484">
        <v>23861.333333333332</v>
      </c>
      <c r="D9" s="1484">
        <v>24226.083333333332</v>
      </c>
      <c r="E9" s="1484">
        <v>24686.833333333332</v>
      </c>
      <c r="F9" s="1484">
        <v>25024</v>
      </c>
      <c r="G9" s="1484">
        <v>24933.333333333336</v>
      </c>
      <c r="H9" s="1484">
        <v>25664.583333333332</v>
      </c>
      <c r="I9" s="1484">
        <v>26542.666666666668</v>
      </c>
      <c r="J9" s="1485"/>
    </row>
    <row r="10" spans="2:10" x14ac:dyDescent="0.25">
      <c r="B10" s="1466" t="s">
        <v>2189</v>
      </c>
      <c r="C10" s="1484">
        <v>37967.583333333336</v>
      </c>
      <c r="D10" s="1484">
        <v>39082</v>
      </c>
      <c r="E10" s="1484">
        <v>37703</v>
      </c>
      <c r="F10" s="1484">
        <v>36307.833333333336</v>
      </c>
      <c r="G10" s="1484">
        <v>34838.75</v>
      </c>
      <c r="H10" s="1484">
        <v>34582.750000000007</v>
      </c>
      <c r="I10" s="1484">
        <v>34292.833333333336</v>
      </c>
      <c r="J10" s="1485"/>
    </row>
    <row r="11" spans="2:10" x14ac:dyDescent="0.25">
      <c r="B11" s="1466" t="s">
        <v>2190</v>
      </c>
      <c r="C11" s="1484">
        <v>29873.333333333332</v>
      </c>
      <c r="D11" s="1484">
        <v>30157.75</v>
      </c>
      <c r="E11" s="1484">
        <v>26848.666666666668</v>
      </c>
      <c r="F11" s="1484">
        <v>22887.75</v>
      </c>
      <c r="G11" s="1484">
        <v>21218.333333333332</v>
      </c>
      <c r="H11" s="1484">
        <v>21537.999999999996</v>
      </c>
      <c r="I11" s="1484">
        <v>22299</v>
      </c>
      <c r="J11" s="1485"/>
    </row>
    <row r="12" spans="2:10" x14ac:dyDescent="0.25">
      <c r="B12" s="1466" t="s">
        <v>2191</v>
      </c>
      <c r="C12" s="1484">
        <v>37329.833333333336</v>
      </c>
      <c r="D12" s="1484">
        <v>36913.083333333336</v>
      </c>
      <c r="E12" s="1484">
        <v>35061.833333333336</v>
      </c>
      <c r="F12" s="1484">
        <v>33589.166666666664</v>
      </c>
      <c r="G12" s="1484">
        <v>33688.250000000007</v>
      </c>
      <c r="H12" s="1484">
        <v>34566.083333333328</v>
      </c>
      <c r="I12" s="1484">
        <v>34851.416666666664</v>
      </c>
      <c r="J12" s="1485"/>
    </row>
    <row r="13" spans="2:10" x14ac:dyDescent="0.25">
      <c r="B13" s="1466" t="s">
        <v>2192</v>
      </c>
      <c r="C13" s="1484">
        <v>101690.08333333333</v>
      </c>
      <c r="D13" s="1484">
        <v>101649.91666666667</v>
      </c>
      <c r="E13" s="1484">
        <v>97669.083333333328</v>
      </c>
      <c r="F13" s="1484">
        <v>92902.75</v>
      </c>
      <c r="G13" s="1484">
        <v>91582.916666666657</v>
      </c>
      <c r="H13" s="1484">
        <v>94899.500000000015</v>
      </c>
      <c r="I13" s="1484">
        <v>97328</v>
      </c>
      <c r="J13" s="1485"/>
    </row>
    <row r="14" spans="2:10" x14ac:dyDescent="0.25">
      <c r="B14" s="1466" t="s">
        <v>2193</v>
      </c>
      <c r="C14" s="1484">
        <v>200737.5</v>
      </c>
      <c r="D14" s="1484">
        <v>202688.08333333334</v>
      </c>
      <c r="E14" s="1484">
        <v>196950.41666666666</v>
      </c>
      <c r="F14" s="1484">
        <v>191304.83333333334</v>
      </c>
      <c r="G14" s="1484">
        <v>183673.58333333334</v>
      </c>
      <c r="H14" s="1484">
        <v>192853.91666666666</v>
      </c>
      <c r="I14" s="1484">
        <v>195014</v>
      </c>
      <c r="J14" s="1485"/>
    </row>
    <row r="15" spans="2:10" x14ac:dyDescent="0.25">
      <c r="B15" s="1466" t="s">
        <v>2194</v>
      </c>
      <c r="C15" s="1484">
        <v>105607.91666666667</v>
      </c>
      <c r="D15" s="1484">
        <v>107326.75</v>
      </c>
      <c r="E15" s="1484">
        <v>107060.33333333333</v>
      </c>
      <c r="F15" s="1484">
        <v>106330.08333333333</v>
      </c>
      <c r="G15" s="1484">
        <v>107307.08333333333</v>
      </c>
      <c r="H15" s="1484">
        <v>123434.5</v>
      </c>
      <c r="I15" s="1484">
        <v>113048.75</v>
      </c>
      <c r="J15" s="1485"/>
    </row>
    <row r="16" spans="2:10" x14ac:dyDescent="0.25">
      <c r="B16" s="1466" t="s">
        <v>2195</v>
      </c>
      <c r="C16" s="1484">
        <v>176268.75</v>
      </c>
      <c r="D16" s="1484">
        <v>178442</v>
      </c>
      <c r="E16" s="1484">
        <v>176725.33333333334</v>
      </c>
      <c r="F16" s="1484">
        <v>175038.58333333334</v>
      </c>
      <c r="G16" s="1484">
        <v>175018</v>
      </c>
      <c r="H16" s="1484">
        <v>174680.66666666666</v>
      </c>
      <c r="I16" s="1484">
        <v>177161.41666666666</v>
      </c>
      <c r="J16" s="1485"/>
    </row>
    <row r="17" spans="2:10" x14ac:dyDescent="0.25">
      <c r="B17" s="1466" t="s">
        <v>2196</v>
      </c>
      <c r="C17" s="1484">
        <v>318755.66666666669</v>
      </c>
      <c r="D17" s="1484">
        <v>321619.66666666669</v>
      </c>
      <c r="E17" s="1484">
        <v>316991.58333333331</v>
      </c>
      <c r="F17" s="1484">
        <v>315628.66666666669</v>
      </c>
      <c r="G17" s="1484">
        <v>314129.75</v>
      </c>
      <c r="H17" s="1484">
        <v>307893.83333333331</v>
      </c>
      <c r="I17" s="1484">
        <v>309341.08333333331</v>
      </c>
      <c r="J17" s="1485"/>
    </row>
    <row r="18" spans="2:10" x14ac:dyDescent="0.25">
      <c r="B18" s="1466" t="s">
        <v>2197</v>
      </c>
      <c r="C18" s="1484">
        <v>203243.33333333334</v>
      </c>
      <c r="D18" s="1484">
        <v>201980.83333333334</v>
      </c>
      <c r="E18" s="1484">
        <v>198942.75</v>
      </c>
      <c r="F18" s="1484">
        <v>198449.58333333334</v>
      </c>
      <c r="G18" s="1484">
        <v>198504.66666666666</v>
      </c>
      <c r="H18" s="1484">
        <v>204788.41666666669</v>
      </c>
      <c r="I18" s="1484">
        <v>202251</v>
      </c>
      <c r="J18" s="1485"/>
    </row>
    <row r="19" spans="2:10" x14ac:dyDescent="0.25">
      <c r="B19" s="1466" t="s">
        <v>2198</v>
      </c>
      <c r="C19" s="1484">
        <v>73638.666666666672</v>
      </c>
      <c r="D19" s="1484">
        <v>73799.083333333328</v>
      </c>
      <c r="E19" s="1484">
        <v>73039.666666666672</v>
      </c>
      <c r="F19" s="1484">
        <v>72535.5</v>
      </c>
      <c r="G19" s="1484">
        <v>72294.999999999985</v>
      </c>
      <c r="H19" s="1484">
        <v>76585.75</v>
      </c>
      <c r="I19" s="1484">
        <v>72601.25</v>
      </c>
      <c r="J19" s="1485"/>
    </row>
    <row r="20" spans="2:10" x14ac:dyDescent="0.25">
      <c r="B20" s="1466" t="s">
        <v>2199</v>
      </c>
      <c r="C20" s="1484">
        <v>147732.66666666666</v>
      </c>
      <c r="D20" s="1484">
        <v>152305</v>
      </c>
      <c r="E20" s="1484">
        <v>149643.83333333334</v>
      </c>
      <c r="F20" s="1484">
        <v>143623.58333333334</v>
      </c>
      <c r="G20" s="1484">
        <v>141431.91666666666</v>
      </c>
      <c r="H20" s="1484">
        <v>138568</v>
      </c>
      <c r="I20" s="1484">
        <v>140135.25</v>
      </c>
      <c r="J20" s="1485"/>
    </row>
    <row r="21" spans="2:10" x14ac:dyDescent="0.25">
      <c r="B21" s="1466" t="s">
        <v>2200</v>
      </c>
      <c r="C21" s="1484">
        <v>17162.666666666668</v>
      </c>
      <c r="D21" s="1484">
        <v>17556</v>
      </c>
      <c r="E21" s="1484">
        <v>17420.5</v>
      </c>
      <c r="F21" s="1484">
        <v>17922.083333333332</v>
      </c>
      <c r="G21" s="1484">
        <v>18505.333333333332</v>
      </c>
      <c r="H21" s="1484">
        <v>22227</v>
      </c>
      <c r="I21" s="1484">
        <v>18606.75</v>
      </c>
      <c r="J21" s="1485"/>
    </row>
    <row r="22" spans="2:10" x14ac:dyDescent="0.25">
      <c r="B22" s="1466" t="s">
        <v>2201</v>
      </c>
      <c r="C22" s="1484">
        <v>10769.583333333334</v>
      </c>
      <c r="D22" s="1484">
        <v>11307.333333333334</v>
      </c>
      <c r="E22" s="1484">
        <v>11110.083333333334</v>
      </c>
      <c r="F22" s="1484">
        <v>10733.25</v>
      </c>
      <c r="G22" s="1484">
        <v>10375</v>
      </c>
      <c r="H22" s="1484">
        <v>10467.583333333334</v>
      </c>
      <c r="I22" s="1484">
        <v>10452.166666666666</v>
      </c>
      <c r="J22" s="1485"/>
    </row>
    <row r="23" spans="2:10" x14ac:dyDescent="0.25">
      <c r="B23" s="1466" t="s">
        <v>54</v>
      </c>
      <c r="C23" s="1484">
        <v>599717.75</v>
      </c>
      <c r="D23" s="1484">
        <v>617385</v>
      </c>
      <c r="E23" s="1484">
        <v>596764.08333333337</v>
      </c>
      <c r="F23" s="1484">
        <v>576146.08333333337</v>
      </c>
      <c r="G23" s="1484">
        <v>572922.83333333337</v>
      </c>
      <c r="H23" s="1484">
        <v>548796.66666666663</v>
      </c>
      <c r="I23" s="1484">
        <v>565601.91666666663</v>
      </c>
      <c r="J23" s="1485"/>
    </row>
    <row r="24" spans="2:10" ht="15.75" x14ac:dyDescent="0.25">
      <c r="B24" s="1468" t="s">
        <v>27</v>
      </c>
      <c r="C24" s="8">
        <v>2084356.6666666667</v>
      </c>
      <c r="D24" s="8">
        <v>2116438.583333333</v>
      </c>
      <c r="E24" s="8">
        <v>2066618</v>
      </c>
      <c r="F24" s="8">
        <v>2018424.75</v>
      </c>
      <c r="G24" s="8">
        <v>2000424.75</v>
      </c>
      <c r="H24" s="8">
        <v>2011547.25</v>
      </c>
      <c r="I24" s="8">
        <v>2019527.5</v>
      </c>
      <c r="J24" s="685"/>
    </row>
    <row r="25" spans="2:10" x14ac:dyDescent="0.25">
      <c r="B25" s="1486"/>
    </row>
    <row r="26" spans="2:10" x14ac:dyDescent="0.25">
      <c r="C26" s="1487"/>
      <c r="D26" s="1488"/>
      <c r="E26" s="1487"/>
      <c r="F26" s="1487"/>
      <c r="G26" s="1"/>
    </row>
    <row r="27" spans="2:10" ht="18" x14ac:dyDescent="0.25">
      <c r="B27" s="1646" t="s">
        <v>2202</v>
      </c>
      <c r="C27" s="1646"/>
      <c r="D27" s="1646"/>
      <c r="E27" s="1646"/>
      <c r="F27" s="1646"/>
      <c r="G27" s="1646"/>
      <c r="H27" s="1646"/>
      <c r="J27" s="786" t="s">
        <v>1</v>
      </c>
    </row>
    <row r="28" spans="2:10" ht="38.25" customHeight="1" x14ac:dyDescent="0.25">
      <c r="B28" s="1640" t="s">
        <v>2203</v>
      </c>
      <c r="C28" s="1640"/>
      <c r="D28" s="1640"/>
      <c r="E28" s="1640"/>
      <c r="F28" s="1640"/>
      <c r="G28" s="1640"/>
      <c r="H28" s="1640"/>
    </row>
    <row r="29" spans="2:10" ht="16.5" thickBot="1" x14ac:dyDescent="0.3">
      <c r="B29" s="1924">
        <v>2016</v>
      </c>
      <c r="C29" s="1924"/>
      <c r="D29" s="1924"/>
      <c r="E29" s="1924"/>
      <c r="F29" s="1924"/>
      <c r="G29" s="1924"/>
      <c r="H29" s="1924"/>
    </row>
    <row r="30" spans="2:10" x14ac:dyDescent="0.25">
      <c r="B30" s="1256"/>
      <c r="C30" s="1256"/>
      <c r="D30" s="1256"/>
      <c r="E30" s="1256"/>
      <c r="F30" s="1256"/>
      <c r="G30" s="1256"/>
      <c r="H30" s="1256"/>
    </row>
    <row r="31" spans="2:10" ht="31.5" x14ac:dyDescent="0.25">
      <c r="B31" s="23" t="s">
        <v>784</v>
      </c>
      <c r="C31" s="23" t="s">
        <v>2166</v>
      </c>
      <c r="D31" s="23" t="s">
        <v>2167</v>
      </c>
      <c r="E31" s="23" t="s">
        <v>2168</v>
      </c>
      <c r="F31" s="23" t="s">
        <v>2169</v>
      </c>
      <c r="G31" s="23" t="s">
        <v>2204</v>
      </c>
      <c r="H31" s="23" t="s">
        <v>27</v>
      </c>
    </row>
    <row r="32" spans="2:10" x14ac:dyDescent="0.25">
      <c r="B32" s="1466" t="s">
        <v>2188</v>
      </c>
      <c r="C32" s="1484">
        <v>17903.166666666668</v>
      </c>
      <c r="D32" s="1484">
        <v>9135.6666666666661</v>
      </c>
      <c r="E32" s="1484">
        <v>63.083333333333336</v>
      </c>
      <c r="F32" s="1484">
        <v>45.833333333333336</v>
      </c>
      <c r="G32" s="1484">
        <v>13.583333333333334</v>
      </c>
      <c r="H32" s="29">
        <v>27161.333333333332</v>
      </c>
    </row>
    <row r="33" spans="2:9" x14ac:dyDescent="0.25">
      <c r="B33" s="1466" t="s">
        <v>2205</v>
      </c>
      <c r="C33" s="1484">
        <v>21878.833333333332</v>
      </c>
      <c r="D33" s="1484">
        <v>11321.5</v>
      </c>
      <c r="E33" s="1484">
        <v>61</v>
      </c>
      <c r="F33" s="1484">
        <v>52.416666666666664</v>
      </c>
      <c r="G33" s="1484">
        <v>19.833333333333332</v>
      </c>
      <c r="H33" s="29">
        <v>33333.583333333328</v>
      </c>
    </row>
    <row r="34" spans="2:9" x14ac:dyDescent="0.25">
      <c r="B34" s="1466" t="s">
        <v>2190</v>
      </c>
      <c r="C34" s="1484">
        <v>15609.916666666666</v>
      </c>
      <c r="D34" s="1484">
        <v>7619.166666666667</v>
      </c>
      <c r="E34" s="1484">
        <v>54.666666666666664</v>
      </c>
      <c r="F34" s="1484">
        <v>29.166666666666668</v>
      </c>
      <c r="G34" s="1484">
        <v>19.666666666666668</v>
      </c>
      <c r="H34" s="29">
        <v>23332.583333333336</v>
      </c>
    </row>
    <row r="35" spans="2:9" x14ac:dyDescent="0.25">
      <c r="B35" s="1466" t="s">
        <v>2191</v>
      </c>
      <c r="C35" s="1484">
        <v>26275.416666666668</v>
      </c>
      <c r="D35" s="1484">
        <v>13644.166666666666</v>
      </c>
      <c r="E35" s="1484">
        <v>73.333333333333329</v>
      </c>
      <c r="F35" s="1484">
        <v>41.833333333333336</v>
      </c>
      <c r="G35" s="1484">
        <v>28</v>
      </c>
      <c r="H35" s="29">
        <v>40062.750000000007</v>
      </c>
    </row>
    <row r="36" spans="2:9" x14ac:dyDescent="0.25">
      <c r="B36" s="1466" t="s">
        <v>2192</v>
      </c>
      <c r="C36" s="1484">
        <v>68112.916666666672</v>
      </c>
      <c r="D36" s="1484">
        <v>37006.75</v>
      </c>
      <c r="E36" s="1484">
        <v>175.91666666666666</v>
      </c>
      <c r="F36" s="1484">
        <v>115.25</v>
      </c>
      <c r="G36" s="1484">
        <v>50.916666666666664</v>
      </c>
      <c r="H36" s="29">
        <v>105461.75000000001</v>
      </c>
    </row>
    <row r="37" spans="2:9" x14ac:dyDescent="0.25">
      <c r="B37" s="1466" t="s">
        <v>2193</v>
      </c>
      <c r="C37" s="1484">
        <v>121216.41666666667</v>
      </c>
      <c r="D37" s="1484">
        <v>66134.333333333328</v>
      </c>
      <c r="E37" s="1484">
        <v>321.91666666666669</v>
      </c>
      <c r="F37" s="1484">
        <v>372.5</v>
      </c>
      <c r="G37" s="1484">
        <v>143.16666666666666</v>
      </c>
      <c r="H37" s="29">
        <v>188188.33333333331</v>
      </c>
    </row>
    <row r="38" spans="2:9" ht="29.25" x14ac:dyDescent="0.25">
      <c r="B38" s="1478" t="s">
        <v>2194</v>
      </c>
      <c r="C38" s="1484">
        <v>74713.25</v>
      </c>
      <c r="D38" s="1484">
        <v>43281.166666666664</v>
      </c>
      <c r="E38" s="1484">
        <v>207.16666666666666</v>
      </c>
      <c r="F38" s="1484">
        <v>117.25</v>
      </c>
      <c r="G38" s="1484">
        <v>47.5</v>
      </c>
      <c r="H38" s="29">
        <v>118366.33333333333</v>
      </c>
    </row>
    <row r="39" spans="2:9" x14ac:dyDescent="0.25">
      <c r="B39" s="1466" t="s">
        <v>2195</v>
      </c>
      <c r="C39" s="1484">
        <v>118136.58333333333</v>
      </c>
      <c r="D39" s="1484">
        <v>69516.833333333328</v>
      </c>
      <c r="E39" s="1484">
        <v>313.16666666666669</v>
      </c>
      <c r="F39" s="1484">
        <v>158.33333333333334</v>
      </c>
      <c r="G39" s="1484">
        <v>50.583333333333336</v>
      </c>
      <c r="H39" s="29">
        <v>188175.5</v>
      </c>
    </row>
    <row r="40" spans="2:9" x14ac:dyDescent="0.25">
      <c r="B40" s="1466" t="s">
        <v>2196</v>
      </c>
      <c r="C40" s="1484">
        <v>191403.66666666666</v>
      </c>
      <c r="D40" s="1484">
        <v>107666.91666666667</v>
      </c>
      <c r="E40" s="1484">
        <v>504</v>
      </c>
      <c r="F40" s="1484">
        <v>722.41666666666663</v>
      </c>
      <c r="G40" s="1484">
        <v>111.41666666666667</v>
      </c>
      <c r="H40" s="29">
        <v>300408.41666666669</v>
      </c>
    </row>
    <row r="41" spans="2:9" x14ac:dyDescent="0.25">
      <c r="B41" s="1466" t="s">
        <v>2197</v>
      </c>
      <c r="C41" s="1484">
        <v>125905.66666666667</v>
      </c>
      <c r="D41" s="1484">
        <v>70572.333333333328</v>
      </c>
      <c r="E41" s="1484">
        <v>320</v>
      </c>
      <c r="F41" s="1484">
        <v>249.25</v>
      </c>
      <c r="G41" s="1484">
        <v>59.75</v>
      </c>
      <c r="H41" s="29">
        <v>197107</v>
      </c>
    </row>
    <row r="42" spans="2:9" x14ac:dyDescent="0.25">
      <c r="B42" s="1466" t="s">
        <v>2198</v>
      </c>
      <c r="C42" s="1484">
        <v>43470.333333333336</v>
      </c>
      <c r="D42" s="1484">
        <v>24457.333333333332</v>
      </c>
      <c r="E42" s="1484">
        <v>110.08333333333333</v>
      </c>
      <c r="F42" s="1484">
        <v>68.5</v>
      </c>
      <c r="G42" s="1484">
        <v>17.5</v>
      </c>
      <c r="H42" s="29">
        <v>68123.75</v>
      </c>
    </row>
    <row r="43" spans="2:9" x14ac:dyDescent="0.25">
      <c r="B43" s="1466" t="s">
        <v>2199</v>
      </c>
      <c r="C43" s="1484">
        <v>83556.166666666672</v>
      </c>
      <c r="D43" s="1484">
        <v>45307</v>
      </c>
      <c r="E43" s="1484">
        <v>246.25</v>
      </c>
      <c r="F43" s="1484">
        <v>186.91666666666666</v>
      </c>
      <c r="G43" s="1484">
        <v>22</v>
      </c>
      <c r="H43" s="29">
        <v>129318.33333333334</v>
      </c>
    </row>
    <row r="44" spans="2:9" x14ac:dyDescent="0.25">
      <c r="B44" s="1466" t="s">
        <v>2200</v>
      </c>
      <c r="C44" s="1484">
        <v>42182.416666666664</v>
      </c>
      <c r="D44" s="1484">
        <v>21973.25</v>
      </c>
      <c r="E44" s="1484">
        <v>142.08333333333334</v>
      </c>
      <c r="F44" s="1484">
        <v>118</v>
      </c>
      <c r="G44" s="1484">
        <v>27.916666666666668</v>
      </c>
      <c r="H44" s="29">
        <v>64443.666666666664</v>
      </c>
    </row>
    <row r="45" spans="2:9" x14ac:dyDescent="0.25">
      <c r="B45" s="1466" t="s">
        <v>2201</v>
      </c>
      <c r="C45" s="1484">
        <v>10043.916666666666</v>
      </c>
      <c r="D45" s="1484">
        <v>5482.166666666667</v>
      </c>
      <c r="E45" s="1484">
        <v>23.416666666666668</v>
      </c>
      <c r="F45" s="1484">
        <v>18.916666666666668</v>
      </c>
      <c r="G45" s="1484">
        <v>31.5</v>
      </c>
      <c r="H45" s="29">
        <v>15599.916666666664</v>
      </c>
    </row>
    <row r="46" spans="2:9" x14ac:dyDescent="0.25">
      <c r="B46" s="1466" t="s">
        <v>54</v>
      </c>
      <c r="C46" s="1484">
        <v>339068.25</v>
      </c>
      <c r="D46" s="1484">
        <v>178969.08333333334</v>
      </c>
      <c r="E46" s="1484">
        <v>1311.5833333333333</v>
      </c>
      <c r="F46" s="1484">
        <v>910.91666666666663</v>
      </c>
      <c r="G46" s="1484">
        <v>184.41666666666666</v>
      </c>
      <c r="H46" s="29">
        <v>520444.25000000006</v>
      </c>
    </row>
    <row r="47" spans="2:9" ht="15.75" x14ac:dyDescent="0.25">
      <c r="B47" s="1468" t="s">
        <v>27</v>
      </c>
      <c r="C47" s="8">
        <v>1299476.9166666665</v>
      </c>
      <c r="D47" s="8">
        <v>712087.66666666663</v>
      </c>
      <c r="E47" s="8">
        <v>3927.666666666667</v>
      </c>
      <c r="F47" s="8">
        <v>3207.4999999999995</v>
      </c>
      <c r="G47" s="8">
        <v>827.74999999999989</v>
      </c>
      <c r="H47" s="8">
        <v>2019527.5</v>
      </c>
      <c r="I47" s="685"/>
    </row>
    <row r="48" spans="2:9" x14ac:dyDescent="0.25">
      <c r="B48" s="1489"/>
      <c r="I48" s="685"/>
    </row>
  </sheetData>
  <mergeCells count="6">
    <mergeCell ref="B29:H29"/>
    <mergeCell ref="B4:I4"/>
    <mergeCell ref="B5:I5"/>
    <mergeCell ref="B6:I6"/>
    <mergeCell ref="B27:H27"/>
    <mergeCell ref="B28:H28"/>
  </mergeCells>
  <hyperlinks>
    <hyperlink ref="J4" location="'Indice Total'!A134" display="Volver"/>
    <hyperlink ref="J27" location="'Indice Total'!A134"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49"/>
  <sheetViews>
    <sheetView showGridLines="0" zoomScale="90" zoomScaleNormal="90" workbookViewId="0"/>
  </sheetViews>
  <sheetFormatPr baseColWidth="10" defaultRowHeight="14.25" x14ac:dyDescent="0.2"/>
  <cols>
    <col min="1" max="1" width="23.5703125" style="1275" customWidth="1"/>
    <col min="2" max="2" width="34.5703125" style="1275" customWidth="1"/>
    <col min="3" max="3" width="11.42578125" style="1275"/>
    <col min="4" max="4" width="12.5703125" style="1275" customWidth="1"/>
    <col min="5" max="5" width="11.42578125" style="1275"/>
    <col min="6" max="6" width="14.42578125" style="1275" customWidth="1"/>
    <col min="7" max="7" width="11.42578125" style="1275"/>
    <col min="8" max="8" width="13.42578125" style="1275" customWidth="1"/>
    <col min="9" max="16384" width="11.42578125" style="1275"/>
  </cols>
  <sheetData>
    <row r="4" spans="2:9" ht="15" customHeight="1" x14ac:dyDescent="0.25">
      <c r="B4" s="1672" t="s">
        <v>2206</v>
      </c>
      <c r="C4" s="1672"/>
      <c r="D4" s="1672"/>
      <c r="E4" s="1672"/>
      <c r="F4" s="1672"/>
      <c r="G4" s="1672"/>
      <c r="H4" s="1672"/>
      <c r="I4" s="786" t="s">
        <v>1</v>
      </c>
    </row>
    <row r="5" spans="2:9" ht="42" customHeight="1" x14ac:dyDescent="0.2">
      <c r="B5" s="1900" t="s">
        <v>2207</v>
      </c>
      <c r="C5" s="1900"/>
      <c r="D5" s="1900"/>
      <c r="E5" s="1900"/>
      <c r="F5" s="1900"/>
      <c r="G5" s="1900"/>
      <c r="H5" s="1900"/>
    </row>
    <row r="6" spans="2:9" ht="15" x14ac:dyDescent="0.25">
      <c r="B6" s="1911" t="s">
        <v>181</v>
      </c>
      <c r="C6" s="1911"/>
      <c r="D6" s="1911"/>
      <c r="E6" s="1911"/>
      <c r="F6" s="1911"/>
      <c r="G6" s="1911"/>
      <c r="H6" s="1911"/>
    </row>
    <row r="7" spans="2:9" ht="16.5" thickBot="1" x14ac:dyDescent="0.3">
      <c r="B7" s="1924" t="s">
        <v>1131</v>
      </c>
      <c r="C7" s="1924"/>
      <c r="D7" s="1924"/>
      <c r="E7" s="1924"/>
      <c r="F7" s="1924"/>
      <c r="G7" s="1924"/>
      <c r="H7" s="1924"/>
    </row>
    <row r="8" spans="2:9" ht="12.75" customHeight="1" x14ac:dyDescent="0.2"/>
    <row r="9" spans="2:9" ht="15.75" x14ac:dyDescent="0.2">
      <c r="B9" s="1661" t="s">
        <v>784</v>
      </c>
      <c r="C9" s="1661">
        <v>2014</v>
      </c>
      <c r="D9" s="1704"/>
      <c r="E9" s="1661">
        <v>2015</v>
      </c>
      <c r="F9" s="1661"/>
      <c r="G9" s="1661">
        <v>2016</v>
      </c>
      <c r="H9" s="1661"/>
    </row>
    <row r="10" spans="2:9" ht="31.5" x14ac:dyDescent="0.2">
      <c r="B10" s="1662"/>
      <c r="C10" s="1258" t="s">
        <v>188</v>
      </c>
      <c r="D10" s="1258" t="s">
        <v>189</v>
      </c>
      <c r="E10" s="1258" t="s">
        <v>188</v>
      </c>
      <c r="F10" s="1258" t="s">
        <v>189</v>
      </c>
      <c r="G10" s="1258" t="s">
        <v>188</v>
      </c>
      <c r="H10" s="1258" t="s">
        <v>189</v>
      </c>
    </row>
    <row r="11" spans="2:9" x14ac:dyDescent="0.2">
      <c r="B11" s="1466" t="s">
        <v>2188</v>
      </c>
      <c r="C11" s="1484">
        <v>299.91666666666669</v>
      </c>
      <c r="D11" s="1484">
        <v>209094</v>
      </c>
      <c r="E11" s="1484">
        <v>311.66666666666663</v>
      </c>
      <c r="F11" s="1484">
        <v>230587.495</v>
      </c>
      <c r="G11" s="1484">
        <v>313.16666666666669</v>
      </c>
      <c r="H11" s="1484">
        <v>240727.71999999997</v>
      </c>
    </row>
    <row r="12" spans="2:9" x14ac:dyDescent="0.2">
      <c r="B12" s="1466" t="s">
        <v>2205</v>
      </c>
      <c r="C12" s="1484">
        <v>363.66666666666669</v>
      </c>
      <c r="D12" s="1484">
        <v>253180</v>
      </c>
      <c r="E12" s="1484">
        <v>361.91666666666663</v>
      </c>
      <c r="F12" s="1484">
        <v>266412.88899999997</v>
      </c>
      <c r="G12" s="1484">
        <v>364.08333333333331</v>
      </c>
      <c r="H12" s="1484">
        <v>280064.397</v>
      </c>
    </row>
    <row r="13" spans="2:9" x14ac:dyDescent="0.2">
      <c r="B13" s="1466" t="s">
        <v>2190</v>
      </c>
      <c r="C13" s="1484">
        <v>311.08333333333331</v>
      </c>
      <c r="D13" s="1484">
        <v>216465</v>
      </c>
      <c r="E13" s="1484">
        <v>300.08333333333337</v>
      </c>
      <c r="F13" s="1484">
        <v>219855.739</v>
      </c>
      <c r="G13" s="1484">
        <v>281.16666666666669</v>
      </c>
      <c r="H13" s="1484">
        <v>215886.90299999999</v>
      </c>
    </row>
    <row r="14" spans="2:9" x14ac:dyDescent="0.2">
      <c r="B14" s="1466" t="s">
        <v>2191</v>
      </c>
      <c r="C14" s="1484">
        <v>191.58333333333334</v>
      </c>
      <c r="D14" s="1484">
        <v>133076</v>
      </c>
      <c r="E14" s="1484">
        <v>198.83333333333334</v>
      </c>
      <c r="F14" s="1484">
        <v>149723.33499999996</v>
      </c>
      <c r="G14" s="1484">
        <v>203.5</v>
      </c>
      <c r="H14" s="1484">
        <v>156012.29399999999</v>
      </c>
    </row>
    <row r="15" spans="2:9" x14ac:dyDescent="0.2">
      <c r="B15" s="1466" t="s">
        <v>2192</v>
      </c>
      <c r="C15" s="1484">
        <v>633.08333333333337</v>
      </c>
      <c r="D15" s="1484">
        <v>440669</v>
      </c>
      <c r="E15" s="1484">
        <v>640.75</v>
      </c>
      <c r="F15" s="1484">
        <v>473719.74699999997</v>
      </c>
      <c r="G15" s="1484">
        <v>670.41666666666663</v>
      </c>
      <c r="H15" s="1484">
        <v>515211.73</v>
      </c>
    </row>
    <row r="16" spans="2:9" x14ac:dyDescent="0.2">
      <c r="B16" s="1466" t="s">
        <v>2193</v>
      </c>
      <c r="C16" s="1484">
        <v>2316.5</v>
      </c>
      <c r="D16" s="1484">
        <v>1613124</v>
      </c>
      <c r="E16" s="1484">
        <v>2254</v>
      </c>
      <c r="F16" s="1484">
        <v>1653640.0910000002</v>
      </c>
      <c r="G16" s="1484">
        <v>2151.8333333333335</v>
      </c>
      <c r="H16" s="1484">
        <v>1652949.013</v>
      </c>
    </row>
    <row r="17" spans="2:10" x14ac:dyDescent="0.2">
      <c r="B17" s="1466" t="s">
        <v>2194</v>
      </c>
      <c r="C17" s="1484">
        <v>829.83333333333337</v>
      </c>
      <c r="D17" s="1484">
        <v>578011</v>
      </c>
      <c r="E17" s="1484">
        <v>828.08333333333326</v>
      </c>
      <c r="F17" s="1484">
        <v>613531.29799999995</v>
      </c>
      <c r="G17" s="1484">
        <v>799.5</v>
      </c>
      <c r="H17" s="1484">
        <v>613500.43099999998</v>
      </c>
    </row>
    <row r="18" spans="2:10" x14ac:dyDescent="0.2">
      <c r="B18" s="1466" t="s">
        <v>2195</v>
      </c>
      <c r="C18" s="1484">
        <v>1000.25</v>
      </c>
      <c r="D18" s="1484">
        <v>696157</v>
      </c>
      <c r="E18" s="1484">
        <v>1005.0833333333334</v>
      </c>
      <c r="F18" s="1484">
        <v>748532.21200000006</v>
      </c>
      <c r="G18" s="1484">
        <v>999.25</v>
      </c>
      <c r="H18" s="1484">
        <v>766580.36699999997</v>
      </c>
    </row>
    <row r="19" spans="2:10" x14ac:dyDescent="0.2">
      <c r="B19" s="1466" t="s">
        <v>2196</v>
      </c>
      <c r="C19" s="1484">
        <v>5768.583333333333</v>
      </c>
      <c r="D19" s="1484">
        <v>4015673</v>
      </c>
      <c r="E19" s="1484">
        <v>5651.9166666666661</v>
      </c>
      <c r="F19" s="1484">
        <v>4146168.0439999998</v>
      </c>
      <c r="G19" s="1484">
        <v>5409.5</v>
      </c>
      <c r="H19" s="1484">
        <v>4149768.6800000006</v>
      </c>
    </row>
    <row r="20" spans="2:10" x14ac:dyDescent="0.2">
      <c r="B20" s="1466" t="s">
        <v>2197</v>
      </c>
      <c r="C20" s="1484">
        <v>1665.5833333333333</v>
      </c>
      <c r="D20" s="1484">
        <v>1158624</v>
      </c>
      <c r="E20" s="1484">
        <v>1614</v>
      </c>
      <c r="F20" s="1484">
        <v>1183002.4539999999</v>
      </c>
      <c r="G20" s="1484">
        <v>1570</v>
      </c>
      <c r="H20" s="1484">
        <v>1204865.733</v>
      </c>
    </row>
    <row r="21" spans="2:10" x14ac:dyDescent="0.2">
      <c r="B21" s="1466" t="s">
        <v>2198</v>
      </c>
      <c r="C21" s="1484">
        <v>610.25</v>
      </c>
      <c r="D21" s="1484">
        <v>575696</v>
      </c>
      <c r="E21" s="1484">
        <v>615.58333333333326</v>
      </c>
      <c r="F21" s="1484">
        <v>454611.0830000001</v>
      </c>
      <c r="G21" s="1484">
        <v>625.66666666666663</v>
      </c>
      <c r="H21" s="1484">
        <v>480875.28499999997</v>
      </c>
    </row>
    <row r="22" spans="2:10" x14ac:dyDescent="0.2">
      <c r="B22" s="1466" t="s">
        <v>2199</v>
      </c>
      <c r="C22" s="1484">
        <v>3238.1666666666665</v>
      </c>
      <c r="D22" s="1484">
        <v>2075207</v>
      </c>
      <c r="E22" s="1484">
        <v>3230.333333333333</v>
      </c>
      <c r="F22" s="1484">
        <v>2383871.2460000003</v>
      </c>
      <c r="G22" s="1484">
        <v>3132.5833333333335</v>
      </c>
      <c r="H22" s="1484">
        <v>2402231.4070000001</v>
      </c>
    </row>
    <row r="23" spans="2:10" x14ac:dyDescent="0.2">
      <c r="B23" s="1466" t="s">
        <v>2200</v>
      </c>
      <c r="C23" s="1484">
        <v>123.58333333333333</v>
      </c>
      <c r="D23" s="1484">
        <v>85656</v>
      </c>
      <c r="E23" s="1484">
        <v>128.58333333333331</v>
      </c>
      <c r="F23" s="1484">
        <v>95110.671000000017</v>
      </c>
      <c r="G23" s="1484">
        <v>129.66666666666666</v>
      </c>
      <c r="H23" s="1484">
        <v>99727.088000000003</v>
      </c>
    </row>
    <row r="24" spans="2:10" x14ac:dyDescent="0.2">
      <c r="B24" s="1466" t="s">
        <v>2201</v>
      </c>
      <c r="C24" s="1484">
        <v>117.75</v>
      </c>
      <c r="D24" s="1484">
        <v>455929</v>
      </c>
      <c r="E24" s="1484">
        <v>119.16666666666666</v>
      </c>
      <c r="F24" s="1484">
        <v>88031.710999999981</v>
      </c>
      <c r="G24" s="1484">
        <v>122.33333333333333</v>
      </c>
      <c r="H24" s="1484">
        <v>94011.286999999997</v>
      </c>
    </row>
    <row r="25" spans="2:10" x14ac:dyDescent="0.2">
      <c r="B25" s="1466" t="s">
        <v>54</v>
      </c>
      <c r="C25" s="1484">
        <v>6580.833333333333</v>
      </c>
      <c r="D25" s="1484">
        <v>4237958</v>
      </c>
      <c r="E25" s="1484">
        <v>6459.3333333333339</v>
      </c>
      <c r="F25" s="1484">
        <v>4770886.4110000003</v>
      </c>
      <c r="G25" s="1484">
        <v>6202.416666666667</v>
      </c>
      <c r="H25" s="1484">
        <v>4762881.3779999996</v>
      </c>
    </row>
    <row r="26" spans="2:10" ht="15.75" x14ac:dyDescent="0.25">
      <c r="B26" s="1468" t="s">
        <v>27</v>
      </c>
      <c r="C26" s="8">
        <v>24050.666666666664</v>
      </c>
      <c r="D26" s="8">
        <v>16744519</v>
      </c>
      <c r="E26" s="8">
        <v>23719.333333333336</v>
      </c>
      <c r="F26" s="8">
        <v>17477684.425999999</v>
      </c>
      <c r="G26" s="8">
        <v>22975.083333333336</v>
      </c>
      <c r="H26" s="8">
        <v>17635293.713</v>
      </c>
    </row>
    <row r="27" spans="2:10" ht="48.75" customHeight="1" x14ac:dyDescent="0.2"/>
    <row r="28" spans="2:10" ht="15" customHeight="1" x14ac:dyDescent="0.25">
      <c r="B28" s="1646" t="s">
        <v>2208</v>
      </c>
      <c r="C28" s="1646"/>
      <c r="D28" s="1646"/>
      <c r="E28" s="1646"/>
      <c r="F28" s="1646"/>
      <c r="G28" s="1646"/>
      <c r="H28" s="1646"/>
      <c r="J28" s="786" t="s">
        <v>1</v>
      </c>
    </row>
    <row r="29" spans="2:10" ht="36.75" customHeight="1" x14ac:dyDescent="0.25">
      <c r="B29" s="1640" t="s">
        <v>2209</v>
      </c>
      <c r="C29" s="1640"/>
      <c r="D29" s="1640"/>
      <c r="E29" s="1640"/>
      <c r="F29" s="1640"/>
      <c r="G29" s="1640"/>
      <c r="H29" s="1640"/>
    </row>
    <row r="30" spans="2:10" ht="15" customHeight="1" thickBot="1" x14ac:dyDescent="0.3">
      <c r="B30" s="1924" t="s">
        <v>2210</v>
      </c>
      <c r="C30" s="1924"/>
      <c r="D30" s="1924"/>
      <c r="E30" s="1924"/>
      <c r="F30" s="1924"/>
      <c r="G30" s="1924"/>
      <c r="H30" s="1924"/>
    </row>
    <row r="31" spans="2:10" ht="16.5" customHeight="1" x14ac:dyDescent="0.2"/>
    <row r="32" spans="2:10" ht="15.75" x14ac:dyDescent="0.2">
      <c r="B32" s="1661" t="s">
        <v>784</v>
      </c>
      <c r="C32" s="1258">
        <v>2014</v>
      </c>
      <c r="D32" s="1258"/>
      <c r="E32" s="1662">
        <v>2015</v>
      </c>
      <c r="F32" s="1662"/>
      <c r="G32" s="1662">
        <v>2016</v>
      </c>
      <c r="H32" s="1662"/>
    </row>
    <row r="33" spans="2:8" ht="15.75" x14ac:dyDescent="0.2">
      <c r="B33" s="1662"/>
      <c r="C33" s="1258" t="s">
        <v>35</v>
      </c>
      <c r="D33" s="1258" t="s">
        <v>36</v>
      </c>
      <c r="E33" s="1258" t="s">
        <v>35</v>
      </c>
      <c r="F33" s="1258" t="s">
        <v>36</v>
      </c>
      <c r="G33" s="1258" t="s">
        <v>35</v>
      </c>
      <c r="H33" s="1258" t="s">
        <v>36</v>
      </c>
    </row>
    <row r="34" spans="2:8" x14ac:dyDescent="0.2">
      <c r="B34" s="1466" t="s">
        <v>2188</v>
      </c>
      <c r="C34" s="1484">
        <v>176.75</v>
      </c>
      <c r="D34" s="1484">
        <v>123.16666666666667</v>
      </c>
      <c r="E34" s="1484">
        <v>189.41666666666666</v>
      </c>
      <c r="F34" s="1484">
        <v>122.25</v>
      </c>
      <c r="G34" s="1484">
        <v>120.66666666666667</v>
      </c>
      <c r="H34" s="1484">
        <v>192.5</v>
      </c>
    </row>
    <row r="35" spans="2:8" x14ac:dyDescent="0.2">
      <c r="B35" s="1466" t="s">
        <v>2205</v>
      </c>
      <c r="C35" s="1484">
        <v>194.33333333333334</v>
      </c>
      <c r="D35" s="1484">
        <v>169.33333333333334</v>
      </c>
      <c r="E35" s="1484">
        <v>193.91666666666666</v>
      </c>
      <c r="F35" s="1484">
        <v>168</v>
      </c>
      <c r="G35" s="1484">
        <v>158.91666666666666</v>
      </c>
      <c r="H35" s="1484">
        <v>205.16666666666666</v>
      </c>
    </row>
    <row r="36" spans="2:8" x14ac:dyDescent="0.2">
      <c r="B36" s="1466" t="s">
        <v>2190</v>
      </c>
      <c r="C36" s="1484">
        <v>178.66666666666666</v>
      </c>
      <c r="D36" s="1484">
        <v>132.41666666666666</v>
      </c>
      <c r="E36" s="1484">
        <v>168.08333333333334</v>
      </c>
      <c r="F36" s="1484">
        <v>132</v>
      </c>
      <c r="G36" s="1484">
        <v>123.16666666666667</v>
      </c>
      <c r="H36" s="1484">
        <v>158</v>
      </c>
    </row>
    <row r="37" spans="2:8" x14ac:dyDescent="0.2">
      <c r="B37" s="1466" t="s">
        <v>2191</v>
      </c>
      <c r="C37" s="1484">
        <v>116.91666666666667</v>
      </c>
      <c r="D37" s="1484">
        <v>74.666666666666671</v>
      </c>
      <c r="E37" s="1484">
        <v>128.83333333333334</v>
      </c>
      <c r="F37" s="1484">
        <v>70</v>
      </c>
      <c r="G37" s="1484">
        <v>72.583333333333329</v>
      </c>
      <c r="H37" s="1484">
        <v>130.91666666666666</v>
      </c>
    </row>
    <row r="38" spans="2:8" x14ac:dyDescent="0.2">
      <c r="B38" s="1466" t="s">
        <v>2192</v>
      </c>
      <c r="C38" s="1484">
        <v>357</v>
      </c>
      <c r="D38" s="1484">
        <v>276.08333333333331</v>
      </c>
      <c r="E38" s="1484">
        <v>372.75</v>
      </c>
      <c r="F38" s="1484">
        <v>268</v>
      </c>
      <c r="G38" s="1484">
        <v>278.58333333333331</v>
      </c>
      <c r="H38" s="1484">
        <v>391.83333333333331</v>
      </c>
    </row>
    <row r="39" spans="2:8" x14ac:dyDescent="0.2">
      <c r="B39" s="1466" t="s">
        <v>2193</v>
      </c>
      <c r="C39" s="1484">
        <v>1410.75</v>
      </c>
      <c r="D39" s="1484">
        <v>905.75</v>
      </c>
      <c r="E39" s="1484">
        <v>1409</v>
      </c>
      <c r="F39" s="1484">
        <v>845</v>
      </c>
      <c r="G39" s="1484">
        <v>798.75</v>
      </c>
      <c r="H39" s="1484">
        <v>1353.0833333333333</v>
      </c>
    </row>
    <row r="40" spans="2:8" x14ac:dyDescent="0.2">
      <c r="B40" s="1466" t="s">
        <v>2194</v>
      </c>
      <c r="C40" s="1484">
        <v>475.83333333333331</v>
      </c>
      <c r="D40" s="1484">
        <v>354</v>
      </c>
      <c r="E40" s="1484">
        <v>483.08333333333331</v>
      </c>
      <c r="F40" s="1484">
        <v>345</v>
      </c>
      <c r="G40" s="1484">
        <v>339.16666666666669</v>
      </c>
      <c r="H40" s="1484">
        <v>460.33333333333331</v>
      </c>
    </row>
    <row r="41" spans="2:8" x14ac:dyDescent="0.2">
      <c r="B41" s="1466" t="s">
        <v>2195</v>
      </c>
      <c r="C41" s="1484">
        <v>562.58333333333337</v>
      </c>
      <c r="D41" s="1484">
        <v>437.66666666666669</v>
      </c>
      <c r="E41" s="1484">
        <v>583.08333333333337</v>
      </c>
      <c r="F41" s="1484">
        <v>422</v>
      </c>
      <c r="G41" s="1484">
        <v>430.66666666666669</v>
      </c>
      <c r="H41" s="1484">
        <v>568.58333333333337</v>
      </c>
    </row>
    <row r="42" spans="2:8" x14ac:dyDescent="0.2">
      <c r="B42" s="1466" t="s">
        <v>2196</v>
      </c>
      <c r="C42" s="1484">
        <v>3245.4166666666665</v>
      </c>
      <c r="D42" s="1484">
        <v>2523.1666666666665</v>
      </c>
      <c r="E42" s="1484">
        <v>3226.9166666666665</v>
      </c>
      <c r="F42" s="1484">
        <v>2425</v>
      </c>
      <c r="G42" s="1484">
        <v>2269.3333333333335</v>
      </c>
      <c r="H42" s="1484">
        <v>3140.1666666666665</v>
      </c>
    </row>
    <row r="43" spans="2:8" x14ac:dyDescent="0.2">
      <c r="B43" s="1466" t="s">
        <v>2197</v>
      </c>
      <c r="C43" s="1484">
        <v>920.33333333333337</v>
      </c>
      <c r="D43" s="1484">
        <v>745.25</v>
      </c>
      <c r="E43" s="1484">
        <v>911</v>
      </c>
      <c r="F43" s="1484">
        <v>703</v>
      </c>
      <c r="G43" s="1484">
        <v>678.08333333333337</v>
      </c>
      <c r="H43" s="1484">
        <v>891.91666666666663</v>
      </c>
    </row>
    <row r="44" spans="2:8" x14ac:dyDescent="0.2">
      <c r="B44" s="1466" t="s">
        <v>2198</v>
      </c>
      <c r="C44" s="1484">
        <v>328.08333333333331</v>
      </c>
      <c r="D44" s="1484">
        <v>282.16666666666669</v>
      </c>
      <c r="E44" s="1484">
        <v>343.08333333333331</v>
      </c>
      <c r="F44" s="1484">
        <v>272.5</v>
      </c>
      <c r="G44" s="1484">
        <v>278</v>
      </c>
      <c r="H44" s="1484">
        <v>347.66666666666669</v>
      </c>
    </row>
    <row r="45" spans="2:8" x14ac:dyDescent="0.2">
      <c r="B45" s="1466" t="s">
        <v>2199</v>
      </c>
      <c r="C45" s="1484">
        <v>1843.1666666666667</v>
      </c>
      <c r="D45" s="1484">
        <v>1395</v>
      </c>
      <c r="E45" s="1484">
        <v>1859.5833333333333</v>
      </c>
      <c r="F45" s="1484">
        <v>1370.75</v>
      </c>
      <c r="G45" s="1484">
        <v>1325.3333333333333</v>
      </c>
      <c r="H45" s="1484">
        <v>1807.25</v>
      </c>
    </row>
    <row r="46" spans="2:8" x14ac:dyDescent="0.2">
      <c r="B46" s="1466" t="s">
        <v>2200</v>
      </c>
      <c r="C46" s="1484">
        <v>77.5</v>
      </c>
      <c r="D46" s="1484">
        <v>46.083333333333336</v>
      </c>
      <c r="E46" s="1484">
        <v>83.083333333333329</v>
      </c>
      <c r="F46" s="1484">
        <v>45.5</v>
      </c>
      <c r="G46" s="1484">
        <v>47.916666666666664</v>
      </c>
      <c r="H46" s="1484">
        <v>81.75</v>
      </c>
    </row>
    <row r="47" spans="2:8" x14ac:dyDescent="0.2">
      <c r="B47" s="1466" t="s">
        <v>2201</v>
      </c>
      <c r="C47" s="1484">
        <v>65.5</v>
      </c>
      <c r="D47" s="1484">
        <v>52.25</v>
      </c>
      <c r="E47" s="1484">
        <v>69.583333333333329</v>
      </c>
      <c r="F47" s="1484">
        <v>49.583333333333336</v>
      </c>
      <c r="G47" s="1484">
        <v>49.583333333333336</v>
      </c>
      <c r="H47" s="1484">
        <v>72.75</v>
      </c>
    </row>
    <row r="48" spans="2:8" x14ac:dyDescent="0.2">
      <c r="B48" s="1466" t="s">
        <v>54</v>
      </c>
      <c r="C48" s="1484">
        <v>3797.0833333333335</v>
      </c>
      <c r="D48" s="1484">
        <v>2783.75</v>
      </c>
      <c r="E48" s="1484">
        <v>3855.75</v>
      </c>
      <c r="F48" s="1484">
        <v>2603.5833333333335</v>
      </c>
      <c r="G48" s="1484">
        <v>2473.1666666666665</v>
      </c>
      <c r="H48" s="1484">
        <v>3729.25</v>
      </c>
    </row>
    <row r="49" spans="2:9" ht="15.75" x14ac:dyDescent="0.25">
      <c r="B49" s="1468" t="s">
        <v>27</v>
      </c>
      <c r="C49" s="8">
        <v>13749.916666666666</v>
      </c>
      <c r="D49" s="8">
        <v>10300.75</v>
      </c>
      <c r="E49" s="8">
        <v>13877.166666666668</v>
      </c>
      <c r="F49" s="8">
        <v>9842.1666666666661</v>
      </c>
      <c r="G49" s="8">
        <v>9443.9166666666661</v>
      </c>
      <c r="H49" s="8">
        <v>13531.166666666668</v>
      </c>
      <c r="I49" s="1490"/>
    </row>
  </sheetData>
  <mergeCells count="14">
    <mergeCell ref="B4:H4"/>
    <mergeCell ref="B5:H5"/>
    <mergeCell ref="B6:H6"/>
    <mergeCell ref="B7:H7"/>
    <mergeCell ref="B9:B10"/>
    <mergeCell ref="C9:D9"/>
    <mergeCell ref="E9:F9"/>
    <mergeCell ref="G9:H9"/>
    <mergeCell ref="B28:H28"/>
    <mergeCell ref="B29:H29"/>
    <mergeCell ref="B30:H30"/>
    <mergeCell ref="B32:B33"/>
    <mergeCell ref="E32:F32"/>
    <mergeCell ref="G32:H32"/>
  </mergeCells>
  <hyperlinks>
    <hyperlink ref="I4" location="'Indice Total'!A134" display="Volver"/>
    <hyperlink ref="J28" location="'Indice Total'!A134" display="Volver"/>
  </hyperlinks>
  <pageMargins left="0.9055118110236221" right="0.9055118110236221" top="0.74803149606299213" bottom="0.94488188976377963" header="0.31496062992125984" footer="0.51181102362204722"/>
  <pageSetup scale="6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H13"/>
  <sheetViews>
    <sheetView showGridLines="0" zoomScale="90" zoomScaleNormal="90" workbookViewId="0"/>
  </sheetViews>
  <sheetFormatPr baseColWidth="10" defaultRowHeight="12.75" x14ac:dyDescent="0.2"/>
  <cols>
    <col min="1" max="1" width="23.5703125" style="1304" customWidth="1"/>
    <col min="2" max="2" width="42.7109375" style="1304" customWidth="1"/>
    <col min="3" max="3" width="19.85546875" style="1304" customWidth="1"/>
    <col min="4" max="4" width="19.28515625" style="1304" customWidth="1"/>
    <col min="5" max="5" width="17.140625" style="1304" customWidth="1"/>
    <col min="6" max="6" width="44.5703125" style="1304" customWidth="1"/>
    <col min="7" max="7" width="16.85546875" style="1304" customWidth="1"/>
    <col min="8" max="8" width="20.5703125" style="1304" customWidth="1"/>
    <col min="9" max="16384" width="11.42578125" style="1304"/>
  </cols>
  <sheetData>
    <row r="4" spans="2:8" ht="18" x14ac:dyDescent="0.25">
      <c r="B4" s="1646" t="s">
        <v>2211</v>
      </c>
      <c r="C4" s="1646"/>
      <c r="D4" s="1646"/>
      <c r="E4" s="786" t="s">
        <v>1</v>
      </c>
    </row>
    <row r="5" spans="2:8" ht="33.75" customHeight="1" thickBot="1" x14ac:dyDescent="0.25">
      <c r="B5" s="1927" t="s">
        <v>2157</v>
      </c>
      <c r="C5" s="1927"/>
      <c r="D5" s="1927"/>
    </row>
    <row r="6" spans="2:8" x14ac:dyDescent="0.2">
      <c r="G6" s="1489"/>
      <c r="H6" s="1489"/>
    </row>
    <row r="7" spans="2:8" ht="31.5" x14ac:dyDescent="0.2">
      <c r="B7" s="1258" t="s">
        <v>2212</v>
      </c>
      <c r="C7" s="1258" t="s">
        <v>2213</v>
      </c>
      <c r="D7" s="1258" t="s">
        <v>2214</v>
      </c>
    </row>
    <row r="8" spans="2:8" ht="14.25" x14ac:dyDescent="0.2">
      <c r="B8" s="1466" t="s">
        <v>2215</v>
      </c>
      <c r="C8" s="1484">
        <v>2052487</v>
      </c>
      <c r="D8" s="1484">
        <v>88343145.453999996</v>
      </c>
      <c r="E8" s="1491"/>
    </row>
    <row r="9" spans="2:8" ht="14.25" x14ac:dyDescent="0.2">
      <c r="B9" s="1466" t="s">
        <v>2216</v>
      </c>
      <c r="C9" s="1484">
        <v>1178667</v>
      </c>
      <c r="D9" s="1484">
        <v>50732185.013999999</v>
      </c>
      <c r="E9" s="1491"/>
    </row>
    <row r="10" spans="2:8" ht="14.25" x14ac:dyDescent="0.2">
      <c r="B10" s="1466" t="s">
        <v>2217</v>
      </c>
      <c r="C10" s="1484">
        <v>15673</v>
      </c>
      <c r="D10" s="1484">
        <v>674597.26599999995</v>
      </c>
      <c r="E10" s="1491"/>
    </row>
    <row r="11" spans="2:8" ht="14.25" x14ac:dyDescent="0.2">
      <c r="B11" s="1466" t="s">
        <v>2218</v>
      </c>
      <c r="C11" s="1484">
        <v>63833</v>
      </c>
      <c r="D11" s="1484">
        <v>2747499.986</v>
      </c>
      <c r="E11" s="1491"/>
    </row>
    <row r="12" spans="2:8" ht="15.75" x14ac:dyDescent="0.25">
      <c r="B12" s="1468" t="s">
        <v>27</v>
      </c>
      <c r="C12" s="8">
        <v>3310660</v>
      </c>
      <c r="D12" s="8">
        <v>142497427.72</v>
      </c>
      <c r="E12" s="1491"/>
    </row>
    <row r="13" spans="2:8" ht="12.75" customHeight="1" x14ac:dyDescent="0.2">
      <c r="B13" s="1492" t="s">
        <v>2219</v>
      </c>
      <c r="G13" s="1489"/>
      <c r="H13" s="1489"/>
    </row>
  </sheetData>
  <mergeCells count="2">
    <mergeCell ref="B4:D4"/>
    <mergeCell ref="B5:D5"/>
  </mergeCells>
  <hyperlinks>
    <hyperlink ref="E4" location="'Indice Total'!A134"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E13"/>
  <sheetViews>
    <sheetView showGridLines="0" zoomScale="90" zoomScaleNormal="90" workbookViewId="0"/>
  </sheetViews>
  <sheetFormatPr baseColWidth="10" defaultRowHeight="12.75" x14ac:dyDescent="0.2"/>
  <cols>
    <col min="1" max="1" width="23.5703125" style="1304" customWidth="1"/>
    <col min="2" max="2" width="42.7109375" style="1304" customWidth="1"/>
    <col min="3" max="3" width="19.85546875" style="1304" customWidth="1"/>
    <col min="4" max="4" width="19.28515625" style="1304" customWidth="1"/>
    <col min="5" max="5" width="17.140625" style="1304" customWidth="1"/>
    <col min="6" max="16384" width="11.42578125" style="1304"/>
  </cols>
  <sheetData>
    <row r="1" spans="2:5" ht="30" customHeight="1" x14ac:dyDescent="0.2"/>
    <row r="4" spans="2:5" ht="18" x14ac:dyDescent="0.25">
      <c r="B4" s="1646" t="s">
        <v>2220</v>
      </c>
      <c r="C4" s="1646"/>
      <c r="D4" s="1646"/>
      <c r="E4" s="786" t="s">
        <v>1</v>
      </c>
    </row>
    <row r="5" spans="2:5" ht="33.75" customHeight="1" thickBot="1" x14ac:dyDescent="0.25">
      <c r="B5" s="1927" t="s">
        <v>2158</v>
      </c>
      <c r="C5" s="1927"/>
      <c r="D5" s="1927"/>
    </row>
    <row r="6" spans="2:5" ht="16.5" customHeight="1" x14ac:dyDescent="0.25">
      <c r="B6"/>
      <c r="C6"/>
      <c r="D6"/>
    </row>
    <row r="7" spans="2:5" ht="31.5" x14ac:dyDescent="0.2">
      <c r="B7" s="1258" t="s">
        <v>2212</v>
      </c>
      <c r="C7" s="1258" t="s">
        <v>2213</v>
      </c>
      <c r="D7" s="1258" t="s">
        <v>2214</v>
      </c>
    </row>
    <row r="8" spans="2:5" ht="17.25" customHeight="1" x14ac:dyDescent="0.2">
      <c r="B8" s="1466" t="s">
        <v>2215</v>
      </c>
      <c r="C8" s="1484">
        <v>2074666</v>
      </c>
      <c r="D8" s="1484">
        <v>85550927</v>
      </c>
      <c r="E8" s="1491"/>
    </row>
    <row r="9" spans="2:5" ht="17.25" customHeight="1" x14ac:dyDescent="0.2">
      <c r="B9" s="1466" t="s">
        <v>2216</v>
      </c>
      <c r="C9" s="1484">
        <v>1206948</v>
      </c>
      <c r="D9" s="1484">
        <v>49769708</v>
      </c>
      <c r="E9" s="1491"/>
    </row>
    <row r="10" spans="2:5" ht="17.25" customHeight="1" x14ac:dyDescent="0.2">
      <c r="B10" s="1466" t="s">
        <v>2217</v>
      </c>
      <c r="C10" s="1484">
        <v>16643</v>
      </c>
      <c r="D10" s="1484">
        <v>686291</v>
      </c>
      <c r="E10" s="1491"/>
    </row>
    <row r="11" spans="2:5" ht="17.25" customHeight="1" x14ac:dyDescent="0.2">
      <c r="B11" s="1466" t="s">
        <v>2218</v>
      </c>
      <c r="C11" s="1484">
        <v>59615</v>
      </c>
      <c r="D11" s="1484">
        <v>2458284</v>
      </c>
      <c r="E11" s="1491"/>
    </row>
    <row r="12" spans="2:5" ht="17.25" customHeight="1" x14ac:dyDescent="0.25">
      <c r="B12" s="1468" t="s">
        <v>27</v>
      </c>
      <c r="C12" s="8">
        <v>3357872</v>
      </c>
      <c r="D12" s="8">
        <v>138465210</v>
      </c>
      <c r="E12" s="1491"/>
    </row>
    <row r="13" spans="2:5" ht="19.5" customHeight="1" x14ac:dyDescent="0.25">
      <c r="B13" s="1492" t="s">
        <v>2221</v>
      </c>
      <c r="C13"/>
      <c r="D13"/>
    </row>
  </sheetData>
  <mergeCells count="2">
    <mergeCell ref="B4:D4"/>
    <mergeCell ref="B5:D5"/>
  </mergeCells>
  <hyperlinks>
    <hyperlink ref="E4" location="'Indice Total'!A134"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4"/>
  <sheetViews>
    <sheetView showGridLines="0" workbookViewId="0"/>
  </sheetViews>
  <sheetFormatPr baseColWidth="10" defaultRowHeight="15" x14ac:dyDescent="0.25"/>
  <cols>
    <col min="1" max="1" width="18.28515625" customWidth="1"/>
    <col min="3" max="3" width="131.5703125" customWidth="1"/>
  </cols>
  <sheetData>
    <row r="1" spans="2:3" ht="56.25" customHeight="1" x14ac:dyDescent="0.25"/>
    <row r="2" spans="2:3" ht="21" x14ac:dyDescent="0.25">
      <c r="C2" s="401" t="s">
        <v>2336</v>
      </c>
    </row>
    <row r="3" spans="2:3" ht="21" x14ac:dyDescent="0.25">
      <c r="C3" s="401" t="s">
        <v>893</v>
      </c>
    </row>
    <row r="4" spans="2:3" ht="21" x14ac:dyDescent="0.35">
      <c r="C4" s="770"/>
    </row>
    <row r="5" spans="2:3" x14ac:dyDescent="0.25">
      <c r="B5" s="405" t="s">
        <v>740</v>
      </c>
    </row>
    <row r="6" spans="2:3" ht="18" customHeight="1" x14ac:dyDescent="0.25">
      <c r="B6" s="1187">
        <v>124</v>
      </c>
      <c r="C6" s="1186" t="s">
        <v>1579</v>
      </c>
    </row>
    <row r="7" spans="2:3" ht="18" customHeight="1" x14ac:dyDescent="0.25">
      <c r="B7" s="1187">
        <v>125</v>
      </c>
      <c r="C7" s="1186" t="s">
        <v>1578</v>
      </c>
    </row>
    <row r="8" spans="2:3" ht="18" customHeight="1" x14ac:dyDescent="0.25">
      <c r="B8" s="1187">
        <v>126</v>
      </c>
      <c r="C8" s="1186" t="s">
        <v>1577</v>
      </c>
    </row>
    <row r="9" spans="2:3" ht="18" customHeight="1" x14ac:dyDescent="0.25">
      <c r="B9" s="1187">
        <v>127</v>
      </c>
      <c r="C9" s="1186" t="s">
        <v>1576</v>
      </c>
    </row>
    <row r="10" spans="2:3" ht="18" customHeight="1" x14ac:dyDescent="0.25">
      <c r="B10" s="1187">
        <v>128</v>
      </c>
      <c r="C10" s="1186" t="s">
        <v>1575</v>
      </c>
    </row>
    <row r="11" spans="2:3" ht="18" customHeight="1" x14ac:dyDescent="0.25">
      <c r="B11" s="1187">
        <v>129</v>
      </c>
      <c r="C11" s="1186" t="s">
        <v>1574</v>
      </c>
    </row>
    <row r="12" spans="2:3" ht="18" customHeight="1" x14ac:dyDescent="0.25">
      <c r="B12" s="1187">
        <v>130</v>
      </c>
      <c r="C12" s="1186" t="s">
        <v>1573</v>
      </c>
    </row>
    <row r="13" spans="2:3" ht="18" customHeight="1" x14ac:dyDescent="0.25">
      <c r="B13" s="1187">
        <v>131</v>
      </c>
      <c r="C13" s="1186" t="s">
        <v>1572</v>
      </c>
    </row>
    <row r="14" spans="2:3" ht="18" customHeight="1" x14ac:dyDescent="0.25">
      <c r="B14" s="1187">
        <v>132</v>
      </c>
      <c r="C14" s="1186" t="s">
        <v>1571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17"/>
  <sheetViews>
    <sheetView showGridLines="0" zoomScale="90" zoomScaleNormal="90" workbookViewId="0"/>
  </sheetViews>
  <sheetFormatPr baseColWidth="10" defaultColWidth="11.42578125" defaultRowHeight="12.75" x14ac:dyDescent="0.2"/>
  <cols>
    <col min="1" max="1" width="22.85546875" style="740" customWidth="1"/>
    <col min="2" max="2" width="33.7109375" style="740" customWidth="1"/>
    <col min="3" max="7" width="12.7109375" style="740" customWidth="1"/>
    <col min="8" max="16384" width="11.42578125" style="740"/>
  </cols>
  <sheetData>
    <row r="1" spans="2:8" ht="44.25" customHeight="1" x14ac:dyDescent="0.2"/>
    <row r="2" spans="2:8" ht="18" x14ac:dyDescent="0.25">
      <c r="B2" s="1646" t="s">
        <v>76</v>
      </c>
      <c r="C2" s="1686"/>
      <c r="D2" s="1686"/>
      <c r="E2" s="1686"/>
      <c r="F2" s="1686"/>
      <c r="G2" s="1686"/>
      <c r="H2" s="1" t="s">
        <v>1</v>
      </c>
    </row>
    <row r="3" spans="2:8" ht="35.25" customHeight="1" x14ac:dyDescent="0.2">
      <c r="B3" s="1637" t="s">
        <v>718</v>
      </c>
      <c r="C3" s="1687"/>
      <c r="D3" s="1687"/>
      <c r="E3" s="1687"/>
      <c r="F3" s="1687"/>
      <c r="G3" s="1687"/>
    </row>
    <row r="4" spans="2:8" ht="15.75" customHeight="1" thickBot="1" x14ac:dyDescent="0.3">
      <c r="B4" s="1688" t="s">
        <v>820</v>
      </c>
      <c r="C4" s="1639"/>
      <c r="D4" s="1639"/>
      <c r="E4" s="1639"/>
      <c r="F4" s="1639"/>
      <c r="G4" s="1639"/>
    </row>
    <row r="5" spans="2:8" x14ac:dyDescent="0.2">
      <c r="B5" s="425"/>
      <c r="C5" s="425"/>
      <c r="D5" s="426"/>
      <c r="E5" s="427"/>
      <c r="F5" s="427"/>
      <c r="G5" s="427"/>
    </row>
    <row r="6" spans="2:8" ht="21" customHeight="1" x14ac:dyDescent="0.2">
      <c r="B6" s="23" t="s">
        <v>2</v>
      </c>
      <c r="C6" s="482">
        <v>2012</v>
      </c>
      <c r="D6" s="482">
        <v>2013</v>
      </c>
      <c r="E6" s="482">
        <v>2014</v>
      </c>
      <c r="F6" s="482">
        <v>2015</v>
      </c>
      <c r="G6" s="482">
        <v>2016</v>
      </c>
    </row>
    <row r="7" spans="2:8" ht="21" customHeight="1" x14ac:dyDescent="0.2">
      <c r="B7" s="5" t="s">
        <v>13</v>
      </c>
      <c r="C7" s="47"/>
      <c r="D7" s="47"/>
      <c r="E7" s="47"/>
      <c r="F7" s="47"/>
      <c r="G7" s="47"/>
    </row>
    <row r="8" spans="2:8" ht="21" customHeight="1" x14ac:dyDescent="0.2">
      <c r="B8" s="48" t="s">
        <v>68</v>
      </c>
      <c r="C8" s="37">
        <v>38429</v>
      </c>
      <c r="D8" s="37">
        <v>41088</v>
      </c>
      <c r="E8" s="37">
        <v>44377</v>
      </c>
      <c r="F8" s="37">
        <v>53488</v>
      </c>
      <c r="G8" s="37">
        <v>61095.083333333336</v>
      </c>
      <c r="H8" s="682"/>
    </row>
    <row r="9" spans="2:8" ht="21" customHeight="1" x14ac:dyDescent="0.2">
      <c r="B9" s="48" t="s">
        <v>4</v>
      </c>
      <c r="C9" s="37">
        <v>44953</v>
      </c>
      <c r="D9" s="37">
        <v>61748</v>
      </c>
      <c r="E9" s="37">
        <v>70816</v>
      </c>
      <c r="F9" s="63">
        <v>77740</v>
      </c>
      <c r="G9" s="63">
        <v>81828.5</v>
      </c>
      <c r="H9" s="682"/>
    </row>
    <row r="10" spans="2:8" ht="21" customHeight="1" x14ac:dyDescent="0.2">
      <c r="B10" s="48" t="s">
        <v>5</v>
      </c>
      <c r="C10" s="37">
        <v>14415</v>
      </c>
      <c r="D10" s="37">
        <v>14896</v>
      </c>
      <c r="E10" s="37">
        <v>15263</v>
      </c>
      <c r="F10" s="37">
        <v>16125</v>
      </c>
      <c r="G10" s="37">
        <v>16262.333333333334</v>
      </c>
      <c r="H10" s="682"/>
    </row>
    <row r="11" spans="2:8" ht="21" customHeight="1" x14ac:dyDescent="0.25">
      <c r="B11" s="51" t="s">
        <v>69</v>
      </c>
      <c r="C11" s="52">
        <v>97797</v>
      </c>
      <c r="D11" s="52">
        <v>117732</v>
      </c>
      <c r="E11" s="52">
        <v>130456</v>
      </c>
      <c r="F11" s="606">
        <v>147353</v>
      </c>
      <c r="G11" s="606">
        <v>159185.91666666669</v>
      </c>
      <c r="H11" s="682"/>
    </row>
    <row r="12" spans="2:8" ht="21" customHeight="1" x14ac:dyDescent="0.25">
      <c r="B12" s="28" t="s">
        <v>701</v>
      </c>
      <c r="C12" s="52">
        <v>360696</v>
      </c>
      <c r="D12" s="52">
        <v>358013</v>
      </c>
      <c r="E12" s="52">
        <v>351269</v>
      </c>
      <c r="F12" s="52">
        <v>347159</v>
      </c>
      <c r="G12" s="52">
        <v>359671.75</v>
      </c>
      <c r="H12" s="50"/>
    </row>
    <row r="13" spans="2:8" ht="21" customHeight="1" x14ac:dyDescent="0.25">
      <c r="B13" s="28" t="s">
        <v>702</v>
      </c>
      <c r="C13" s="52">
        <v>5</v>
      </c>
      <c r="D13" s="52">
        <v>5</v>
      </c>
      <c r="E13" s="52">
        <v>5</v>
      </c>
      <c r="F13" s="52">
        <v>5</v>
      </c>
      <c r="G13" s="52">
        <v>5</v>
      </c>
    </row>
    <row r="14" spans="2:8" ht="21" customHeight="1" x14ac:dyDescent="0.2">
      <c r="B14" s="5" t="s">
        <v>27</v>
      </c>
      <c r="C14" s="47">
        <v>458498</v>
      </c>
      <c r="D14" s="47">
        <v>475750</v>
      </c>
      <c r="E14" s="47">
        <v>481730</v>
      </c>
      <c r="F14" s="47">
        <v>494517</v>
      </c>
      <c r="G14" s="47">
        <v>518862.66666666669</v>
      </c>
      <c r="H14" s="50"/>
    </row>
    <row r="15" spans="2:8" ht="33.75" customHeight="1" x14ac:dyDescent="0.2">
      <c r="B15" s="1689"/>
      <c r="C15" s="1689"/>
      <c r="D15" s="1689"/>
      <c r="E15" s="1689"/>
      <c r="F15" s="1689"/>
      <c r="G15" s="1689"/>
    </row>
    <row r="16" spans="2:8" x14ac:dyDescent="0.2">
      <c r="C16" s="613"/>
      <c r="D16" s="50"/>
      <c r="E16" s="50"/>
      <c r="F16" s="50"/>
    </row>
    <row r="17" spans="2:7" x14ac:dyDescent="0.2">
      <c r="B17" s="27"/>
      <c r="D17" s="607"/>
      <c r="E17" s="607"/>
      <c r="F17" s="607"/>
      <c r="G17" s="607"/>
    </row>
  </sheetData>
  <mergeCells count="4">
    <mergeCell ref="B2:G2"/>
    <mergeCell ref="B3:G3"/>
    <mergeCell ref="B4:G4"/>
    <mergeCell ref="B15:G15"/>
  </mergeCells>
  <hyperlinks>
    <hyperlink ref="H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38"/>
  <sheetViews>
    <sheetView showGridLines="0" zoomScale="90" zoomScaleNormal="90" workbookViewId="0"/>
  </sheetViews>
  <sheetFormatPr baseColWidth="10" defaultRowHeight="12.75" x14ac:dyDescent="0.2"/>
  <cols>
    <col min="1" max="1" width="23.42578125" style="1188" customWidth="1"/>
    <col min="2" max="2" width="36.42578125" style="1188" customWidth="1"/>
    <col min="3" max="3" width="12.85546875" style="1188" bestFit="1" customWidth="1"/>
    <col min="4" max="4" width="9.85546875" style="1188" bestFit="1" customWidth="1"/>
    <col min="5" max="5" width="10.140625" style="1188" bestFit="1" customWidth="1"/>
    <col min="6" max="6" width="12.85546875" style="1188" bestFit="1" customWidth="1"/>
    <col min="7" max="7" width="9.85546875" style="1188" bestFit="1" customWidth="1"/>
    <col min="8" max="8" width="10.140625" style="1188" bestFit="1" customWidth="1"/>
    <col min="9" max="9" width="11" style="1188" bestFit="1" customWidth="1"/>
    <col min="10" max="11" width="11.5703125" style="1188" bestFit="1" customWidth="1"/>
    <col min="12" max="12" width="12.85546875" style="1188" bestFit="1" customWidth="1"/>
    <col min="13" max="13" width="13.42578125" style="1188" customWidth="1"/>
    <col min="14" max="16384" width="11.42578125" style="1188"/>
  </cols>
  <sheetData>
    <row r="1" spans="2:14" ht="17.25" customHeight="1" x14ac:dyDescent="0.2"/>
    <row r="2" spans="2:14" ht="31.5" customHeight="1" x14ac:dyDescent="0.2">
      <c r="B2" s="1883" t="s">
        <v>1701</v>
      </c>
      <c r="C2" s="1883"/>
      <c r="D2" s="1883"/>
      <c r="E2" s="1883"/>
      <c r="F2" s="1883"/>
      <c r="G2" s="1883"/>
      <c r="H2" s="1883"/>
      <c r="I2" s="1883"/>
      <c r="J2" s="1883"/>
      <c r="K2" s="1883"/>
      <c r="L2" s="1883"/>
      <c r="M2" s="1883"/>
      <c r="N2" s="786" t="s">
        <v>1</v>
      </c>
    </row>
    <row r="3" spans="2:14" ht="30" customHeight="1" x14ac:dyDescent="0.2">
      <c r="B3" s="1928" t="s">
        <v>1591</v>
      </c>
      <c r="C3" s="1928"/>
      <c r="D3" s="1928"/>
      <c r="E3" s="1928"/>
      <c r="F3" s="1928"/>
      <c r="G3" s="1928"/>
      <c r="H3" s="1928"/>
      <c r="I3" s="1928"/>
      <c r="J3" s="1928"/>
      <c r="K3" s="1928"/>
      <c r="L3" s="1928"/>
      <c r="M3" s="1928"/>
    </row>
    <row r="4" spans="2:14" ht="15.75" customHeight="1" thickBot="1" x14ac:dyDescent="0.3">
      <c r="B4" s="1929" t="s">
        <v>1590</v>
      </c>
      <c r="C4" s="1929"/>
      <c r="D4" s="1929"/>
      <c r="E4" s="1929"/>
      <c r="F4" s="1929"/>
      <c r="G4" s="1929"/>
      <c r="H4" s="1929"/>
      <c r="I4" s="1929"/>
      <c r="J4" s="1929"/>
      <c r="K4" s="1929"/>
      <c r="L4" s="1929"/>
      <c r="M4" s="1929"/>
    </row>
    <row r="5" spans="2:14" x14ac:dyDescent="0.2">
      <c r="B5" s="1197"/>
      <c r="C5" s="1197"/>
      <c r="D5" s="1197"/>
      <c r="E5" s="1197"/>
      <c r="F5" s="1197"/>
      <c r="G5" s="1197"/>
      <c r="H5" s="1197"/>
      <c r="I5" s="1197"/>
      <c r="J5" s="1197"/>
      <c r="K5" s="1197"/>
      <c r="L5" s="1197"/>
      <c r="M5" s="1197"/>
    </row>
    <row r="6" spans="2:14" ht="15" x14ac:dyDescent="0.2">
      <c r="B6" s="1209" t="s">
        <v>1589</v>
      </c>
      <c r="C6" s="1215">
        <v>2007</v>
      </c>
      <c r="D6" s="1215">
        <v>2008</v>
      </c>
      <c r="E6" s="1215">
        <v>2009</v>
      </c>
      <c r="F6" s="1215">
        <v>2010</v>
      </c>
      <c r="G6" s="1215">
        <v>2011</v>
      </c>
      <c r="H6" s="1215">
        <v>2012</v>
      </c>
      <c r="I6" s="1215">
        <v>2013</v>
      </c>
      <c r="J6" s="1215">
        <v>2014</v>
      </c>
      <c r="K6" s="1215">
        <v>2015</v>
      </c>
      <c r="L6" s="1215">
        <v>2016</v>
      </c>
      <c r="M6" s="1215" t="s">
        <v>27</v>
      </c>
    </row>
    <row r="7" spans="2:14" ht="32.25" x14ac:dyDescent="0.25">
      <c r="B7" s="1214" t="s">
        <v>1588</v>
      </c>
      <c r="C7" s="1212">
        <v>0</v>
      </c>
      <c r="D7" s="1212">
        <v>0</v>
      </c>
      <c r="E7" s="1212">
        <v>0</v>
      </c>
      <c r="F7" s="1212">
        <v>0</v>
      </c>
      <c r="G7" s="1212">
        <v>1928</v>
      </c>
      <c r="H7" s="1212">
        <v>164175</v>
      </c>
      <c r="I7" s="1212">
        <v>461748</v>
      </c>
      <c r="J7" s="1212">
        <v>888036</v>
      </c>
      <c r="K7" s="1212">
        <v>1152506</v>
      </c>
      <c r="L7" s="1212">
        <v>1427747</v>
      </c>
      <c r="M7" s="1210">
        <v>4096140</v>
      </c>
    </row>
    <row r="8" spans="2:14" ht="15" x14ac:dyDescent="0.25">
      <c r="B8" s="1213" t="s">
        <v>36</v>
      </c>
      <c r="C8" s="1212">
        <v>0</v>
      </c>
      <c r="D8" s="1212">
        <v>0</v>
      </c>
      <c r="E8" s="1212">
        <v>0</v>
      </c>
      <c r="F8" s="1212">
        <v>0</v>
      </c>
      <c r="G8" s="1212">
        <v>0</v>
      </c>
      <c r="H8" s="1211">
        <v>111875</v>
      </c>
      <c r="I8" s="1211">
        <v>308209</v>
      </c>
      <c r="J8" s="1211">
        <v>587973</v>
      </c>
      <c r="K8" s="1211">
        <v>767611</v>
      </c>
      <c r="L8" s="1211">
        <v>949254</v>
      </c>
      <c r="M8" s="1210">
        <v>2724922</v>
      </c>
    </row>
    <row r="9" spans="2:14" ht="15" x14ac:dyDescent="0.25">
      <c r="B9" s="1213" t="s">
        <v>35</v>
      </c>
      <c r="C9" s="1212">
        <v>0</v>
      </c>
      <c r="D9" s="1212">
        <v>0</v>
      </c>
      <c r="E9" s="1212">
        <v>0</v>
      </c>
      <c r="F9" s="1212">
        <v>0</v>
      </c>
      <c r="G9" s="1212">
        <v>0</v>
      </c>
      <c r="H9" s="1211">
        <v>52300</v>
      </c>
      <c r="I9" s="1211">
        <v>153539</v>
      </c>
      <c r="J9" s="1211">
        <v>300063</v>
      </c>
      <c r="K9" s="1211">
        <v>384895</v>
      </c>
      <c r="L9" s="1211">
        <v>478493</v>
      </c>
      <c r="M9" s="1210">
        <v>1369290</v>
      </c>
    </row>
    <row r="10" spans="2:14" ht="32.25" x14ac:dyDescent="0.25">
      <c r="B10" s="1214" t="s">
        <v>1587</v>
      </c>
      <c r="C10" s="1212">
        <v>3356</v>
      </c>
      <c r="D10" s="1212">
        <v>42979</v>
      </c>
      <c r="E10" s="1212">
        <v>102464</v>
      </c>
      <c r="F10" s="1212">
        <v>232455</v>
      </c>
      <c r="G10" s="1212">
        <v>314799</v>
      </c>
      <c r="H10" s="1212">
        <v>406365</v>
      </c>
      <c r="I10" s="1212">
        <v>532902</v>
      </c>
      <c r="J10" s="1212">
        <v>700365</v>
      </c>
      <c r="K10" s="1212">
        <v>813055</v>
      </c>
      <c r="L10" s="1212">
        <v>934199</v>
      </c>
      <c r="M10" s="1210">
        <v>4082939</v>
      </c>
    </row>
    <row r="11" spans="2:14" ht="15" x14ac:dyDescent="0.25">
      <c r="B11" s="1213" t="s">
        <v>36</v>
      </c>
      <c r="C11" s="1212">
        <v>0</v>
      </c>
      <c r="D11" s="1212">
        <v>0</v>
      </c>
      <c r="E11" s="1212">
        <v>0</v>
      </c>
      <c r="F11" s="1212">
        <v>0</v>
      </c>
      <c r="G11" s="1212">
        <v>0</v>
      </c>
      <c r="H11" s="1211">
        <v>226391</v>
      </c>
      <c r="I11" s="1211">
        <v>291086</v>
      </c>
      <c r="J11" s="1211">
        <v>377803</v>
      </c>
      <c r="K11" s="1211">
        <v>445004</v>
      </c>
      <c r="L11" s="1211">
        <v>514499</v>
      </c>
      <c r="M11" s="1210">
        <v>1854783</v>
      </c>
    </row>
    <row r="12" spans="2:14" ht="15" x14ac:dyDescent="0.25">
      <c r="B12" s="1213" t="s">
        <v>35</v>
      </c>
      <c r="C12" s="1212">
        <v>0</v>
      </c>
      <c r="D12" s="1212">
        <v>0</v>
      </c>
      <c r="E12" s="1212">
        <v>0</v>
      </c>
      <c r="F12" s="1212">
        <v>0</v>
      </c>
      <c r="G12" s="1212">
        <v>0</v>
      </c>
      <c r="H12" s="1211">
        <v>179974</v>
      </c>
      <c r="I12" s="1211">
        <v>241816</v>
      </c>
      <c r="J12" s="1211">
        <v>322562</v>
      </c>
      <c r="K12" s="1211">
        <v>368051</v>
      </c>
      <c r="L12" s="1211">
        <v>419700</v>
      </c>
      <c r="M12" s="1210">
        <v>1532103</v>
      </c>
    </row>
    <row r="13" spans="2:14" ht="15" x14ac:dyDescent="0.2">
      <c r="B13" s="1209" t="s">
        <v>27</v>
      </c>
      <c r="C13" s="1208">
        <v>3356</v>
      </c>
      <c r="D13" s="1208">
        <v>42979</v>
      </c>
      <c r="E13" s="1208">
        <v>102464</v>
      </c>
      <c r="F13" s="1208">
        <v>232455</v>
      </c>
      <c r="G13" s="1208">
        <v>316727</v>
      </c>
      <c r="H13" s="1208">
        <v>570540</v>
      </c>
      <c r="I13" s="1208">
        <v>994650</v>
      </c>
      <c r="J13" s="1208">
        <v>1588401</v>
      </c>
      <c r="K13" s="1208">
        <v>1965561</v>
      </c>
      <c r="L13" s="1208">
        <v>2361946</v>
      </c>
      <c r="M13" s="1208">
        <v>8179079</v>
      </c>
    </row>
    <row r="14" spans="2:14" ht="12.75" customHeight="1" x14ac:dyDescent="0.2">
      <c r="B14" s="1930" t="s">
        <v>1586</v>
      </c>
      <c r="C14" s="1930"/>
      <c r="D14" s="1930"/>
      <c r="E14" s="1930"/>
      <c r="F14" s="1930"/>
      <c r="G14" s="1930"/>
      <c r="H14" s="1930"/>
      <c r="I14" s="1930"/>
      <c r="J14" s="1930"/>
      <c r="K14" s="1207"/>
      <c r="L14" s="1207"/>
      <c r="M14" s="1204"/>
    </row>
    <row r="15" spans="2:14" x14ac:dyDescent="0.2">
      <c r="B15" s="1931" t="s">
        <v>1585</v>
      </c>
      <c r="C15" s="1931"/>
      <c r="D15" s="1931"/>
      <c r="E15" s="1931"/>
      <c r="F15" s="1931"/>
      <c r="G15" s="1931"/>
      <c r="H15" s="1931"/>
      <c r="I15" s="1931"/>
      <c r="J15" s="1931"/>
      <c r="K15" s="1206"/>
      <c r="L15" s="1206"/>
      <c r="M15" s="1205"/>
    </row>
    <row r="16" spans="2:14" x14ac:dyDescent="0.2">
      <c r="B16" s="1204"/>
      <c r="C16" s="1204"/>
      <c r="D16" s="1204"/>
      <c r="E16" s="1204"/>
      <c r="F16" s="1204"/>
      <c r="G16" s="1203"/>
      <c r="H16" s="1203"/>
      <c r="I16" s="1203"/>
      <c r="J16" s="1203"/>
      <c r="K16" s="1203"/>
      <c r="L16" s="1203"/>
      <c r="M16" s="1203"/>
    </row>
    <row r="17" spans="3:14" x14ac:dyDescent="0.2">
      <c r="C17" s="1201"/>
      <c r="D17" s="1201"/>
      <c r="E17" s="1201"/>
      <c r="F17" s="1201"/>
      <c r="G17" s="1202"/>
      <c r="H17" s="1200"/>
      <c r="I17" s="1200"/>
      <c r="J17" s="1200"/>
      <c r="K17" s="1200"/>
      <c r="L17" s="1202"/>
      <c r="M17" s="1201"/>
    </row>
    <row r="18" spans="3:14" ht="15" customHeight="1" x14ac:dyDescent="0.2">
      <c r="C18" s="1198"/>
      <c r="D18" s="1198"/>
      <c r="E18" s="1198"/>
      <c r="F18" s="1198"/>
      <c r="G18" s="1932"/>
      <c r="H18" s="1932"/>
      <c r="I18" s="1200"/>
      <c r="J18" s="1200"/>
      <c r="K18" s="1200"/>
      <c r="L18" s="1199"/>
      <c r="M18" s="1198"/>
    </row>
    <row r="19" spans="3:14" ht="18" x14ac:dyDescent="0.2">
      <c r="C19" s="1883" t="s">
        <v>1702</v>
      </c>
      <c r="D19" s="1883"/>
      <c r="E19" s="1883"/>
      <c r="F19" s="1883"/>
      <c r="G19" s="1883"/>
      <c r="H19" s="1883"/>
      <c r="I19" s="1883"/>
      <c r="J19" s="1883"/>
      <c r="K19" s="1883"/>
      <c r="L19" s="1883"/>
      <c r="N19" s="786" t="s">
        <v>1</v>
      </c>
    </row>
    <row r="20" spans="3:14" ht="28.5" customHeight="1" x14ac:dyDescent="0.2">
      <c r="C20" s="1933" t="s">
        <v>1584</v>
      </c>
      <c r="D20" s="1933"/>
      <c r="E20" s="1933"/>
      <c r="F20" s="1933"/>
      <c r="G20" s="1933"/>
      <c r="H20" s="1933"/>
      <c r="I20" s="1933"/>
      <c r="J20" s="1933"/>
      <c r="K20" s="1933"/>
      <c r="L20" s="1933"/>
    </row>
    <row r="21" spans="3:14" ht="16.5" thickBot="1" x14ac:dyDescent="0.3">
      <c r="C21" s="1934">
        <v>2016</v>
      </c>
      <c r="D21" s="1934"/>
      <c r="E21" s="1934"/>
      <c r="F21" s="1934"/>
      <c r="G21" s="1934"/>
      <c r="H21" s="1934"/>
      <c r="I21" s="1934"/>
      <c r="J21" s="1934"/>
      <c r="K21" s="1934"/>
      <c r="L21" s="1934"/>
    </row>
    <row r="22" spans="3:14" x14ac:dyDescent="0.2">
      <c r="C22" s="1197"/>
      <c r="D22" s="1197"/>
      <c r="E22" s="1197"/>
      <c r="F22" s="1197"/>
      <c r="G22" s="1197"/>
      <c r="H22" s="1197"/>
      <c r="I22" s="1197"/>
      <c r="J22" s="1197"/>
      <c r="K22" s="1197"/>
      <c r="L22" s="1197"/>
    </row>
    <row r="23" spans="3:14" ht="15" x14ac:dyDescent="0.25">
      <c r="C23" s="1935" t="s">
        <v>1583</v>
      </c>
      <c r="D23" s="1936" t="s">
        <v>1582</v>
      </c>
      <c r="E23" s="1936"/>
      <c r="F23" s="1936"/>
      <c r="G23" s="1936"/>
      <c r="H23" s="1936"/>
      <c r="I23" s="1936"/>
      <c r="J23" s="1936"/>
      <c r="K23" s="1936"/>
      <c r="L23" s="1936"/>
    </row>
    <row r="24" spans="3:14" ht="15" x14ac:dyDescent="0.25">
      <c r="C24" s="1935"/>
      <c r="D24" s="1936" t="s">
        <v>1581</v>
      </c>
      <c r="E24" s="1936"/>
      <c r="F24" s="1936"/>
      <c r="G24" s="1936" t="s">
        <v>1580</v>
      </c>
      <c r="H24" s="1936"/>
      <c r="I24" s="1936"/>
      <c r="J24" s="1936" t="s">
        <v>27</v>
      </c>
      <c r="K24" s="1936"/>
      <c r="L24" s="1936"/>
    </row>
    <row r="25" spans="3:14" ht="15" x14ac:dyDescent="0.2">
      <c r="C25" s="1935"/>
      <c r="D25" s="1196" t="s">
        <v>36</v>
      </c>
      <c r="E25" s="1196" t="s">
        <v>35</v>
      </c>
      <c r="F25" s="1196" t="s">
        <v>27</v>
      </c>
      <c r="G25" s="1196" t="s">
        <v>36</v>
      </c>
      <c r="H25" s="1196" t="s">
        <v>35</v>
      </c>
      <c r="I25" s="1196" t="s">
        <v>27</v>
      </c>
      <c r="J25" s="1196" t="s">
        <v>36</v>
      </c>
      <c r="K25" s="1196" t="s">
        <v>35</v>
      </c>
      <c r="L25" s="1196" t="s">
        <v>27</v>
      </c>
      <c r="M25" s="1195"/>
    </row>
    <row r="26" spans="3:14" ht="15" x14ac:dyDescent="0.25">
      <c r="C26" s="1194" t="s">
        <v>351</v>
      </c>
      <c r="D26" s="1193">
        <v>58140</v>
      </c>
      <c r="E26" s="1193">
        <v>30986</v>
      </c>
      <c r="F26" s="1193">
        <v>89126</v>
      </c>
      <c r="G26" s="1193">
        <v>30669</v>
      </c>
      <c r="H26" s="1193">
        <v>27083</v>
      </c>
      <c r="I26" s="1193">
        <v>57752</v>
      </c>
      <c r="J26" s="1193">
        <v>88809</v>
      </c>
      <c r="K26" s="1193">
        <v>58069</v>
      </c>
      <c r="L26" s="1192">
        <v>146878</v>
      </c>
      <c r="M26" s="1191"/>
    </row>
    <row r="27" spans="3:14" ht="15" x14ac:dyDescent="0.25">
      <c r="C27" s="1194" t="s">
        <v>353</v>
      </c>
      <c r="D27" s="1193">
        <v>57594</v>
      </c>
      <c r="E27" s="1193">
        <v>33003</v>
      </c>
      <c r="F27" s="1193">
        <v>90597</v>
      </c>
      <c r="G27" s="1193">
        <v>27262</v>
      </c>
      <c r="H27" s="1193">
        <v>25475</v>
      </c>
      <c r="I27" s="1193">
        <v>52737</v>
      </c>
      <c r="J27" s="1193">
        <v>84856</v>
      </c>
      <c r="K27" s="1193">
        <v>58478</v>
      </c>
      <c r="L27" s="1192">
        <v>143334</v>
      </c>
      <c r="M27" s="1191"/>
    </row>
    <row r="28" spans="3:14" ht="15" x14ac:dyDescent="0.25">
      <c r="C28" s="1194" t="s">
        <v>339</v>
      </c>
      <c r="D28" s="1193">
        <v>73024</v>
      </c>
      <c r="E28" s="1193">
        <v>37473</v>
      </c>
      <c r="F28" s="1193">
        <v>110497</v>
      </c>
      <c r="G28" s="1193">
        <v>40371</v>
      </c>
      <c r="H28" s="1193">
        <v>32870</v>
      </c>
      <c r="I28" s="1193">
        <v>73241</v>
      </c>
      <c r="J28" s="1193">
        <v>113395</v>
      </c>
      <c r="K28" s="1193">
        <v>70343</v>
      </c>
      <c r="L28" s="1192">
        <v>183738</v>
      </c>
      <c r="M28" s="1191"/>
    </row>
    <row r="29" spans="3:14" ht="15" x14ac:dyDescent="0.25">
      <c r="C29" s="1194" t="s">
        <v>346</v>
      </c>
      <c r="D29" s="1193">
        <v>74810</v>
      </c>
      <c r="E29" s="1193">
        <v>36465</v>
      </c>
      <c r="F29" s="1193">
        <v>111275</v>
      </c>
      <c r="G29" s="1193">
        <v>43084</v>
      </c>
      <c r="H29" s="1193">
        <v>33790</v>
      </c>
      <c r="I29" s="1193">
        <v>76874</v>
      </c>
      <c r="J29" s="1193">
        <v>117894</v>
      </c>
      <c r="K29" s="1193">
        <v>70255</v>
      </c>
      <c r="L29" s="1192">
        <v>188149</v>
      </c>
      <c r="M29" s="1191"/>
    </row>
    <row r="30" spans="3:14" ht="15" x14ac:dyDescent="0.25">
      <c r="C30" s="1194" t="s">
        <v>352</v>
      </c>
      <c r="D30" s="1193">
        <v>86752</v>
      </c>
      <c r="E30" s="1193">
        <v>41604</v>
      </c>
      <c r="F30" s="1193">
        <v>128356</v>
      </c>
      <c r="G30" s="1193">
        <v>49588</v>
      </c>
      <c r="H30" s="1193">
        <v>37812</v>
      </c>
      <c r="I30" s="1193">
        <v>87400</v>
      </c>
      <c r="J30" s="1193">
        <v>136340</v>
      </c>
      <c r="K30" s="1193">
        <v>79416</v>
      </c>
      <c r="L30" s="1192">
        <v>215756</v>
      </c>
      <c r="M30" s="1191"/>
    </row>
    <row r="31" spans="3:14" ht="15" x14ac:dyDescent="0.25">
      <c r="C31" s="1194" t="s">
        <v>340</v>
      </c>
      <c r="D31" s="1193">
        <v>89831</v>
      </c>
      <c r="E31" s="1193">
        <v>43716</v>
      </c>
      <c r="F31" s="1193">
        <v>133547</v>
      </c>
      <c r="G31" s="1193">
        <v>49795</v>
      </c>
      <c r="H31" s="1193">
        <v>38850</v>
      </c>
      <c r="I31" s="1193">
        <v>88645</v>
      </c>
      <c r="J31" s="1193">
        <v>139626</v>
      </c>
      <c r="K31" s="1193">
        <v>82566</v>
      </c>
      <c r="L31" s="1192">
        <v>222192</v>
      </c>
      <c r="M31" s="1191"/>
    </row>
    <row r="32" spans="3:14" ht="15" x14ac:dyDescent="0.25">
      <c r="C32" s="1194" t="s">
        <v>342</v>
      </c>
      <c r="D32" s="1193">
        <v>87799</v>
      </c>
      <c r="E32" s="1193">
        <v>46344</v>
      </c>
      <c r="F32" s="1193">
        <v>134143</v>
      </c>
      <c r="G32" s="1193">
        <v>48686</v>
      </c>
      <c r="H32" s="1193">
        <v>41833</v>
      </c>
      <c r="I32" s="1193">
        <v>90519</v>
      </c>
      <c r="J32" s="1193">
        <v>136485</v>
      </c>
      <c r="K32" s="1193">
        <v>88177</v>
      </c>
      <c r="L32" s="1192">
        <v>224662</v>
      </c>
      <c r="M32" s="1191"/>
    </row>
    <row r="33" spans="3:13" ht="15" x14ac:dyDescent="0.25">
      <c r="C33" s="1194" t="s">
        <v>349</v>
      </c>
      <c r="D33" s="1193">
        <v>95232</v>
      </c>
      <c r="E33" s="1193">
        <v>46711</v>
      </c>
      <c r="F33" s="1193">
        <v>141943</v>
      </c>
      <c r="G33" s="1193">
        <v>54023</v>
      </c>
      <c r="H33" s="1193">
        <v>43451</v>
      </c>
      <c r="I33" s="1193">
        <v>97474</v>
      </c>
      <c r="J33" s="1193">
        <v>149255</v>
      </c>
      <c r="K33" s="1193">
        <v>90162</v>
      </c>
      <c r="L33" s="1192">
        <v>239417</v>
      </c>
      <c r="M33" s="1191"/>
    </row>
    <row r="34" spans="3:13" ht="15" x14ac:dyDescent="0.25">
      <c r="C34" s="1194" t="s">
        <v>347</v>
      </c>
      <c r="D34" s="1193">
        <v>85316</v>
      </c>
      <c r="E34" s="1193">
        <v>41733</v>
      </c>
      <c r="F34" s="1193">
        <v>127049</v>
      </c>
      <c r="G34" s="1193">
        <v>45586</v>
      </c>
      <c r="H34" s="1193">
        <v>36857</v>
      </c>
      <c r="I34" s="1193">
        <v>82443</v>
      </c>
      <c r="J34" s="1193">
        <v>130902</v>
      </c>
      <c r="K34" s="1193">
        <v>78590</v>
      </c>
      <c r="L34" s="1192">
        <v>209492</v>
      </c>
      <c r="M34" s="1191"/>
    </row>
    <row r="35" spans="3:13" ht="15" x14ac:dyDescent="0.25">
      <c r="C35" s="1194" t="s">
        <v>348</v>
      </c>
      <c r="D35" s="1193">
        <v>78914</v>
      </c>
      <c r="E35" s="1193">
        <v>38851</v>
      </c>
      <c r="F35" s="1193">
        <v>117765</v>
      </c>
      <c r="G35" s="1193">
        <v>42280</v>
      </c>
      <c r="H35" s="1193">
        <v>34134</v>
      </c>
      <c r="I35" s="1193">
        <v>76414</v>
      </c>
      <c r="J35" s="1193">
        <v>121194</v>
      </c>
      <c r="K35" s="1193">
        <v>72985</v>
      </c>
      <c r="L35" s="1192">
        <v>194179</v>
      </c>
      <c r="M35" s="1191"/>
    </row>
    <row r="36" spans="3:13" ht="15" x14ac:dyDescent="0.25">
      <c r="C36" s="1194" t="s">
        <v>343</v>
      </c>
      <c r="D36" s="1193">
        <v>84366</v>
      </c>
      <c r="E36" s="1193">
        <v>42231</v>
      </c>
      <c r="F36" s="1193">
        <v>126597</v>
      </c>
      <c r="G36" s="1193">
        <v>44417</v>
      </c>
      <c r="H36" s="1193">
        <v>35556</v>
      </c>
      <c r="I36" s="1193">
        <v>79973</v>
      </c>
      <c r="J36" s="1193">
        <v>128783</v>
      </c>
      <c r="K36" s="1193">
        <v>77787</v>
      </c>
      <c r="L36" s="1192">
        <v>206570</v>
      </c>
      <c r="M36" s="1191"/>
    </row>
    <row r="37" spans="3:13" ht="15" x14ac:dyDescent="0.25">
      <c r="C37" s="1194" t="s">
        <v>345</v>
      </c>
      <c r="D37" s="1193">
        <v>77476</v>
      </c>
      <c r="E37" s="1193">
        <v>39376</v>
      </c>
      <c r="F37" s="1193">
        <v>116852</v>
      </c>
      <c r="G37" s="1193">
        <v>38738</v>
      </c>
      <c r="H37" s="1193">
        <v>31989</v>
      </c>
      <c r="I37" s="1193">
        <v>70727</v>
      </c>
      <c r="J37" s="1193">
        <v>116214</v>
      </c>
      <c r="K37" s="1193">
        <v>71365</v>
      </c>
      <c r="L37" s="1192">
        <v>187579</v>
      </c>
      <c r="M37" s="1191"/>
    </row>
    <row r="38" spans="3:13" ht="15" x14ac:dyDescent="0.25">
      <c r="C38" s="1190" t="s">
        <v>27</v>
      </c>
      <c r="D38" s="1189">
        <v>949254</v>
      </c>
      <c r="E38" s="1189">
        <v>478493</v>
      </c>
      <c r="F38" s="1189">
        <v>1427747</v>
      </c>
      <c r="G38" s="1189">
        <v>514499</v>
      </c>
      <c r="H38" s="1189">
        <v>419700</v>
      </c>
      <c r="I38" s="1189">
        <v>934199</v>
      </c>
      <c r="J38" s="1189">
        <v>1463753</v>
      </c>
      <c r="K38" s="1189">
        <v>898193</v>
      </c>
      <c r="L38" s="1189">
        <v>2361946</v>
      </c>
    </row>
  </sheetData>
  <mergeCells count="14">
    <mergeCell ref="G18:H18"/>
    <mergeCell ref="C19:L19"/>
    <mergeCell ref="C20:L20"/>
    <mergeCell ref="C21:L21"/>
    <mergeCell ref="C23:C25"/>
    <mergeCell ref="D23:L23"/>
    <mergeCell ref="D24:F24"/>
    <mergeCell ref="G24:I24"/>
    <mergeCell ref="J24:L24"/>
    <mergeCell ref="B2:M2"/>
    <mergeCell ref="B3:M3"/>
    <mergeCell ref="B4:M4"/>
    <mergeCell ref="B14:J14"/>
    <mergeCell ref="B15:J15"/>
  </mergeCells>
  <hyperlinks>
    <hyperlink ref="N2" location="'Indice Total'!A146" display="Volver"/>
    <hyperlink ref="N19" location="'Indice Total'!A146"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29"/>
  <sheetViews>
    <sheetView showGridLines="0" zoomScale="90" zoomScaleNormal="90" workbookViewId="0"/>
  </sheetViews>
  <sheetFormatPr baseColWidth="10" defaultColWidth="22" defaultRowHeight="12.75" x14ac:dyDescent="0.2"/>
  <cols>
    <col min="1" max="1" width="23.85546875" style="1216" customWidth="1"/>
    <col min="2" max="2" width="20" style="1216" bestFit="1" customWidth="1"/>
    <col min="3" max="3" width="9.85546875" style="1216" bestFit="1" customWidth="1"/>
    <col min="4" max="4" width="10.140625" style="1216" bestFit="1" customWidth="1"/>
    <col min="5" max="5" width="17.42578125" style="1216" bestFit="1" customWidth="1"/>
    <col min="6" max="6" width="9.85546875" style="1216" bestFit="1" customWidth="1"/>
    <col min="7" max="7" width="10.140625" style="1216" bestFit="1" customWidth="1"/>
    <col min="8" max="8" width="18.28515625" style="1216" bestFit="1" customWidth="1"/>
    <col min="9" max="9" width="11.42578125" style="1216" bestFit="1" customWidth="1"/>
    <col min="10" max="10" width="10.140625" style="1216" bestFit="1" customWidth="1"/>
    <col min="11" max="11" width="12.5703125" style="1216" bestFit="1" customWidth="1"/>
    <col min="12" max="16384" width="22" style="1216"/>
  </cols>
  <sheetData>
    <row r="1" spans="2:12" ht="39.75" customHeight="1" x14ac:dyDescent="0.2"/>
    <row r="2" spans="2:12" ht="18" x14ac:dyDescent="0.25">
      <c r="B2" s="1940" t="s">
        <v>1703</v>
      </c>
      <c r="C2" s="1940"/>
      <c r="D2" s="1940"/>
      <c r="E2" s="1940"/>
      <c r="F2" s="1940"/>
      <c r="G2" s="1940"/>
      <c r="H2" s="1940"/>
      <c r="I2" s="1940"/>
      <c r="J2" s="1940"/>
      <c r="K2" s="1940"/>
      <c r="L2" s="786" t="s">
        <v>1</v>
      </c>
    </row>
    <row r="3" spans="2:12" ht="15.75" x14ac:dyDescent="0.2">
      <c r="B3" s="1928" t="s">
        <v>1609</v>
      </c>
      <c r="C3" s="1928"/>
      <c r="D3" s="1928"/>
      <c r="E3" s="1928"/>
      <c r="F3" s="1928"/>
      <c r="G3" s="1928"/>
      <c r="H3" s="1928"/>
      <c r="I3" s="1928"/>
      <c r="J3" s="1928"/>
      <c r="K3" s="1928"/>
    </row>
    <row r="4" spans="2:12" ht="16.5" thickBot="1" x14ac:dyDescent="0.3">
      <c r="B4" s="1941">
        <v>2016</v>
      </c>
      <c r="C4" s="1941"/>
      <c r="D4" s="1941"/>
      <c r="E4" s="1941"/>
      <c r="F4" s="1941"/>
      <c r="G4" s="1941"/>
      <c r="H4" s="1941"/>
      <c r="I4" s="1941"/>
      <c r="J4" s="1941"/>
      <c r="K4" s="1941"/>
    </row>
    <row r="5" spans="2:12" x14ac:dyDescent="0.2">
      <c r="B5" s="1633"/>
      <c r="C5" s="1633"/>
      <c r="D5" s="1633"/>
      <c r="E5" s="1633"/>
      <c r="F5" s="1633"/>
      <c r="G5" s="1633"/>
      <c r="H5" s="1633"/>
      <c r="I5" s="1633"/>
      <c r="J5" s="1633"/>
      <c r="K5" s="1633"/>
    </row>
    <row r="6" spans="2:12" ht="15" customHeight="1" x14ac:dyDescent="0.25">
      <c r="B6" s="1942" t="s">
        <v>1608</v>
      </c>
      <c r="C6" s="1936" t="s">
        <v>1581</v>
      </c>
      <c r="D6" s="1936"/>
      <c r="E6" s="1936"/>
      <c r="F6" s="1936" t="s">
        <v>1580</v>
      </c>
      <c r="G6" s="1936"/>
      <c r="H6" s="1936"/>
      <c r="I6" s="1936" t="s">
        <v>27</v>
      </c>
      <c r="J6" s="1936"/>
      <c r="K6" s="1936"/>
    </row>
    <row r="7" spans="2:12" ht="15" x14ac:dyDescent="0.2">
      <c r="B7" s="1942"/>
      <c r="C7" s="1196" t="s">
        <v>36</v>
      </c>
      <c r="D7" s="1196" t="s">
        <v>35</v>
      </c>
      <c r="E7" s="1196" t="s">
        <v>27</v>
      </c>
      <c r="F7" s="1196" t="s">
        <v>36</v>
      </c>
      <c r="G7" s="1196" t="s">
        <v>35</v>
      </c>
      <c r="H7" s="1196" t="s">
        <v>27</v>
      </c>
      <c r="I7" s="1196" t="s">
        <v>36</v>
      </c>
      <c r="J7" s="1196" t="s">
        <v>35</v>
      </c>
      <c r="K7" s="1196" t="s">
        <v>27</v>
      </c>
    </row>
    <row r="8" spans="2:12" ht="15" x14ac:dyDescent="0.25">
      <c r="B8" s="1223" t="s">
        <v>1607</v>
      </c>
      <c r="C8" s="1193">
        <v>226109</v>
      </c>
      <c r="D8" s="1193">
        <v>112861</v>
      </c>
      <c r="E8" s="1193">
        <v>338970</v>
      </c>
      <c r="F8" s="1193">
        <v>123553</v>
      </c>
      <c r="G8" s="1193">
        <v>99031</v>
      </c>
      <c r="H8" s="1193">
        <v>222584</v>
      </c>
      <c r="I8" s="1193">
        <v>349662</v>
      </c>
      <c r="J8" s="1193">
        <v>211892</v>
      </c>
      <c r="K8" s="1193">
        <v>561554</v>
      </c>
    </row>
    <row r="9" spans="2:12" ht="15" x14ac:dyDescent="0.25">
      <c r="B9" s="1223" t="s">
        <v>1606</v>
      </c>
      <c r="C9" s="1193">
        <v>204157</v>
      </c>
      <c r="D9" s="1193">
        <v>103132</v>
      </c>
      <c r="E9" s="1193">
        <v>307289</v>
      </c>
      <c r="F9" s="1193">
        <v>109774</v>
      </c>
      <c r="G9" s="1193">
        <v>88620</v>
      </c>
      <c r="H9" s="1193">
        <v>198394</v>
      </c>
      <c r="I9" s="1193">
        <v>313931</v>
      </c>
      <c r="J9" s="1193">
        <v>191752</v>
      </c>
      <c r="K9" s="1193">
        <v>505683</v>
      </c>
    </row>
    <row r="10" spans="2:12" ht="15" x14ac:dyDescent="0.25">
      <c r="B10" s="1223" t="s">
        <v>1605</v>
      </c>
      <c r="C10" s="1193">
        <v>184396</v>
      </c>
      <c r="D10" s="1193">
        <v>91194</v>
      </c>
      <c r="E10" s="1193">
        <v>275590</v>
      </c>
      <c r="F10" s="1193">
        <v>99091</v>
      </c>
      <c r="G10" s="1193">
        <v>79494</v>
      </c>
      <c r="H10" s="1193">
        <v>178585</v>
      </c>
      <c r="I10" s="1193">
        <v>283487</v>
      </c>
      <c r="J10" s="1193">
        <v>170688</v>
      </c>
      <c r="K10" s="1193">
        <v>454175</v>
      </c>
    </row>
    <row r="11" spans="2:12" ht="15" x14ac:dyDescent="0.25">
      <c r="B11" s="1223" t="s">
        <v>1604</v>
      </c>
      <c r="C11" s="1193">
        <v>163601</v>
      </c>
      <c r="D11" s="1193">
        <v>83185</v>
      </c>
      <c r="E11" s="1193">
        <v>246786</v>
      </c>
      <c r="F11" s="1193">
        <v>88104</v>
      </c>
      <c r="G11" s="1193">
        <v>70946</v>
      </c>
      <c r="H11" s="1193">
        <v>159050</v>
      </c>
      <c r="I11" s="1193">
        <v>251705</v>
      </c>
      <c r="J11" s="1193">
        <v>154131</v>
      </c>
      <c r="K11" s="1193">
        <v>405836</v>
      </c>
    </row>
    <row r="12" spans="2:12" ht="15" x14ac:dyDescent="0.25">
      <c r="B12" s="1223" t="s">
        <v>1603</v>
      </c>
      <c r="C12" s="1193">
        <v>136709</v>
      </c>
      <c r="D12" s="1193">
        <v>70413</v>
      </c>
      <c r="E12" s="1193">
        <v>207122</v>
      </c>
      <c r="F12" s="1193">
        <v>67643</v>
      </c>
      <c r="G12" s="1193">
        <v>56875</v>
      </c>
      <c r="H12" s="1193">
        <v>124518</v>
      </c>
      <c r="I12" s="1193">
        <v>204352</v>
      </c>
      <c r="J12" s="1193">
        <v>127288</v>
      </c>
      <c r="K12" s="1193">
        <v>331640</v>
      </c>
    </row>
    <row r="13" spans="2:12" ht="15" x14ac:dyDescent="0.25">
      <c r="B13" s="1223" t="s">
        <v>1602</v>
      </c>
      <c r="C13" s="1193">
        <v>27063</v>
      </c>
      <c r="D13" s="1193">
        <v>13367</v>
      </c>
      <c r="E13" s="1193">
        <v>40430</v>
      </c>
      <c r="F13" s="1193">
        <v>16563</v>
      </c>
      <c r="G13" s="1193">
        <v>15212</v>
      </c>
      <c r="H13" s="1193">
        <v>31775</v>
      </c>
      <c r="I13" s="1193">
        <v>43626</v>
      </c>
      <c r="J13" s="1193">
        <v>28579</v>
      </c>
      <c r="K13" s="1193">
        <v>72205</v>
      </c>
    </row>
    <row r="14" spans="2:12" ht="15" x14ac:dyDescent="0.25">
      <c r="B14" s="1223" t="s">
        <v>1601</v>
      </c>
      <c r="C14" s="1193">
        <v>7219</v>
      </c>
      <c r="D14" s="1193">
        <v>4341</v>
      </c>
      <c r="E14" s="1193">
        <v>11560</v>
      </c>
      <c r="F14" s="1193">
        <v>9771</v>
      </c>
      <c r="G14" s="1193">
        <v>9522</v>
      </c>
      <c r="H14" s="1193">
        <v>19293</v>
      </c>
      <c r="I14" s="1193">
        <v>16990</v>
      </c>
      <c r="J14" s="1193">
        <v>13863</v>
      </c>
      <c r="K14" s="1193">
        <v>30853</v>
      </c>
    </row>
    <row r="15" spans="2:12" ht="15" x14ac:dyDescent="0.2">
      <c r="B15" s="1228" t="s">
        <v>27</v>
      </c>
      <c r="C15" s="1208">
        <v>949254</v>
      </c>
      <c r="D15" s="1208">
        <v>478493</v>
      </c>
      <c r="E15" s="1208">
        <v>1427747</v>
      </c>
      <c r="F15" s="1208">
        <v>514499</v>
      </c>
      <c r="G15" s="1208">
        <v>419700</v>
      </c>
      <c r="H15" s="1208">
        <v>934199</v>
      </c>
      <c r="I15" s="1208">
        <v>1463753</v>
      </c>
      <c r="J15" s="1208">
        <v>898193</v>
      </c>
      <c r="K15" s="1208">
        <v>2361946</v>
      </c>
    </row>
    <row r="18" spans="2:12" ht="18" customHeight="1" x14ac:dyDescent="0.25">
      <c r="B18" s="1937" t="s">
        <v>1704</v>
      </c>
      <c r="C18" s="1937"/>
      <c r="D18" s="1937"/>
      <c r="E18" s="1937"/>
      <c r="F18" s="1937"/>
      <c r="G18" s="1937"/>
      <c r="H18" s="1937"/>
      <c r="I18" s="1937"/>
      <c r="J18" s="1937"/>
      <c r="K18" s="1937"/>
      <c r="L18" s="786" t="s">
        <v>1</v>
      </c>
    </row>
    <row r="19" spans="2:12" ht="24.75" customHeight="1" x14ac:dyDescent="0.2">
      <c r="B19" s="1938" t="s">
        <v>1600</v>
      </c>
      <c r="C19" s="1938"/>
      <c r="D19" s="1938"/>
      <c r="E19" s="1938"/>
      <c r="F19" s="1938"/>
      <c r="G19" s="1938"/>
      <c r="H19" s="1938"/>
      <c r="I19" s="1938"/>
      <c r="J19" s="1938"/>
      <c r="K19" s="1938"/>
    </row>
    <row r="20" spans="2:12" ht="15" customHeight="1" x14ac:dyDescent="0.25">
      <c r="B20" s="1939">
        <v>2016</v>
      </c>
      <c r="C20" s="1939"/>
      <c r="D20" s="1939"/>
      <c r="E20" s="1939"/>
      <c r="F20" s="1939"/>
      <c r="G20" s="1939"/>
      <c r="H20" s="1939"/>
      <c r="I20" s="1939"/>
      <c r="J20" s="1939"/>
      <c r="K20" s="1939"/>
    </row>
    <row r="21" spans="2:12" ht="16.5" thickBot="1" x14ac:dyDescent="0.3">
      <c r="B21" s="1227"/>
      <c r="C21" s="1227"/>
      <c r="D21" s="1227"/>
      <c r="E21" s="1227"/>
      <c r="F21" s="1227"/>
      <c r="G21" s="1227"/>
    </row>
    <row r="22" spans="2:12" x14ac:dyDescent="0.2">
      <c r="B22" s="1226"/>
      <c r="C22" s="1226"/>
      <c r="D22" s="1226"/>
      <c r="E22" s="1634"/>
      <c r="F22" s="1634"/>
      <c r="G22" s="1634"/>
      <c r="H22" s="1634"/>
    </row>
    <row r="23" spans="2:12" ht="31.5" customHeight="1" x14ac:dyDescent="0.2">
      <c r="B23" s="1226"/>
      <c r="C23" s="1226"/>
      <c r="D23" s="1226"/>
      <c r="E23" s="1225" t="s">
        <v>1599</v>
      </c>
      <c r="F23" s="1196" t="s">
        <v>36</v>
      </c>
      <c r="G23" s="1196" t="s">
        <v>35</v>
      </c>
      <c r="H23" s="1225" t="s">
        <v>1598</v>
      </c>
      <c r="I23" s="1224"/>
      <c r="J23" s="1224"/>
    </row>
    <row r="24" spans="2:12" ht="15.75" customHeight="1" x14ac:dyDescent="0.25">
      <c r="E24" s="1223" t="s">
        <v>1597</v>
      </c>
      <c r="F24" s="1222">
        <v>479058</v>
      </c>
      <c r="G24" s="1222">
        <v>390005</v>
      </c>
      <c r="H24" s="1221">
        <v>869063</v>
      </c>
      <c r="I24" s="1220"/>
      <c r="J24" s="1219"/>
    </row>
    <row r="25" spans="2:12" ht="15.75" customHeight="1" x14ac:dyDescent="0.25">
      <c r="E25" s="1223" t="s">
        <v>1596</v>
      </c>
      <c r="F25" s="1222">
        <v>58276</v>
      </c>
      <c r="G25" s="1222">
        <v>31136</v>
      </c>
      <c r="H25" s="1221">
        <v>89412</v>
      </c>
      <c r="I25" s="1220"/>
      <c r="J25" s="1219"/>
    </row>
    <row r="26" spans="2:12" ht="15.75" customHeight="1" x14ac:dyDescent="0.25">
      <c r="E26" s="1223" t="s">
        <v>1595</v>
      </c>
      <c r="F26" s="1222">
        <v>41775</v>
      </c>
      <c r="G26" s="1222">
        <v>18181</v>
      </c>
      <c r="H26" s="1221">
        <v>59956</v>
      </c>
      <c r="I26" s="1220"/>
      <c r="J26" s="1219"/>
    </row>
    <row r="27" spans="2:12" ht="15.75" customHeight="1" x14ac:dyDescent="0.25">
      <c r="E27" s="1223" t="s">
        <v>1594</v>
      </c>
      <c r="F27" s="1222">
        <v>9401</v>
      </c>
      <c r="G27" s="1222">
        <v>3966</v>
      </c>
      <c r="H27" s="1221">
        <v>13367</v>
      </c>
      <c r="I27" s="1220"/>
      <c r="J27" s="1219"/>
    </row>
    <row r="28" spans="2:12" ht="15.75" customHeight="1" x14ac:dyDescent="0.25">
      <c r="E28" s="1223" t="s">
        <v>1593</v>
      </c>
      <c r="F28" s="1222">
        <v>2583</v>
      </c>
      <c r="G28" s="1222">
        <v>1050</v>
      </c>
      <c r="H28" s="1221">
        <v>3633</v>
      </c>
      <c r="I28" s="1220"/>
      <c r="J28" s="1219"/>
    </row>
    <row r="29" spans="2:12" ht="15" x14ac:dyDescent="0.2">
      <c r="E29" s="1218" t="s">
        <v>1592</v>
      </c>
      <c r="F29" s="1217">
        <v>591093</v>
      </c>
      <c r="G29" s="1217">
        <v>444338</v>
      </c>
      <c r="H29" s="1208">
        <v>1035431</v>
      </c>
    </row>
  </sheetData>
  <mergeCells count="10">
    <mergeCell ref="B18:K18"/>
    <mergeCell ref="B19:K19"/>
    <mergeCell ref="B20:K20"/>
    <mergeCell ref="B2:K2"/>
    <mergeCell ref="B3:K3"/>
    <mergeCell ref="B4:K4"/>
    <mergeCell ref="B6:B7"/>
    <mergeCell ref="C6:E6"/>
    <mergeCell ref="F6:H6"/>
    <mergeCell ref="I6:K6"/>
  </mergeCells>
  <hyperlinks>
    <hyperlink ref="L2" location="'Indice Total'!A146" display="Volver"/>
    <hyperlink ref="L18" location="'Indice Total'!A146"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37"/>
  <sheetViews>
    <sheetView showGridLines="0" zoomScale="90" zoomScaleNormal="90" workbookViewId="0"/>
  </sheetViews>
  <sheetFormatPr baseColWidth="10" defaultRowHeight="12.75" x14ac:dyDescent="0.2"/>
  <cols>
    <col min="1" max="1" width="24" style="1216" customWidth="1"/>
    <col min="2" max="2" width="17.85546875" style="1216" customWidth="1"/>
    <col min="3" max="4" width="11.5703125" style="1216" customWidth="1"/>
    <col min="5" max="5" width="13.7109375" style="1216" customWidth="1"/>
    <col min="6" max="7" width="11.5703125" style="1216" customWidth="1"/>
    <col min="8" max="8" width="13.7109375" style="1216" customWidth="1"/>
    <col min="9" max="10" width="11.5703125" style="1216" customWidth="1"/>
    <col min="11" max="11" width="13.7109375" style="1216" customWidth="1"/>
    <col min="12" max="16384" width="11.42578125" style="1216"/>
  </cols>
  <sheetData>
    <row r="1" spans="2:12" ht="28.5" customHeight="1" x14ac:dyDescent="0.2"/>
    <row r="2" spans="2:12" ht="18" x14ac:dyDescent="0.25">
      <c r="B2" s="1665" t="s">
        <v>1705</v>
      </c>
      <c r="C2" s="1665"/>
      <c r="D2" s="1665"/>
      <c r="E2" s="1665"/>
      <c r="F2" s="1665"/>
      <c r="G2" s="1665"/>
      <c r="H2" s="1665"/>
      <c r="I2" s="1665"/>
      <c r="J2" s="1665"/>
      <c r="K2" s="1665"/>
      <c r="L2" s="786" t="s">
        <v>1</v>
      </c>
    </row>
    <row r="3" spans="2:12" ht="25.5" customHeight="1" x14ac:dyDescent="0.2">
      <c r="B3" s="1938" t="s">
        <v>1631</v>
      </c>
      <c r="C3" s="1938"/>
      <c r="D3" s="1938"/>
      <c r="E3" s="1938"/>
      <c r="F3" s="1938"/>
      <c r="G3" s="1938"/>
      <c r="H3" s="1938"/>
      <c r="I3" s="1938"/>
      <c r="J3" s="1938"/>
      <c r="K3" s="1938"/>
    </row>
    <row r="4" spans="2:12" ht="16.5" thickBot="1" x14ac:dyDescent="0.3">
      <c r="B4" s="1939">
        <v>2016</v>
      </c>
      <c r="C4" s="1939"/>
      <c r="D4" s="1939"/>
      <c r="E4" s="1939"/>
      <c r="F4" s="1939"/>
      <c r="G4" s="1939"/>
      <c r="H4" s="1939"/>
      <c r="I4" s="1939"/>
      <c r="J4" s="1939"/>
      <c r="K4" s="1939"/>
    </row>
    <row r="5" spans="2:12" ht="15.75" x14ac:dyDescent="0.25">
      <c r="B5" s="1235"/>
      <c r="C5" s="1235"/>
      <c r="D5" s="1235"/>
      <c r="E5" s="1235"/>
      <c r="F5" s="1235"/>
      <c r="G5" s="1235"/>
      <c r="H5" s="1235"/>
      <c r="I5" s="1235"/>
      <c r="J5" s="1235"/>
      <c r="K5" s="1235"/>
    </row>
    <row r="6" spans="2:12" ht="15" customHeight="1" x14ac:dyDescent="0.25">
      <c r="B6" s="1942" t="s">
        <v>1630</v>
      </c>
      <c r="C6" s="1936" t="s">
        <v>1581</v>
      </c>
      <c r="D6" s="1936"/>
      <c r="E6" s="1936"/>
      <c r="F6" s="1936" t="s">
        <v>1580</v>
      </c>
      <c r="G6" s="1936"/>
      <c r="H6" s="1936"/>
      <c r="I6" s="1936" t="s">
        <v>27</v>
      </c>
      <c r="J6" s="1936"/>
      <c r="K6" s="1936"/>
    </row>
    <row r="7" spans="2:12" ht="15" x14ac:dyDescent="0.2">
      <c r="B7" s="1942"/>
      <c r="C7" s="1196" t="s">
        <v>36</v>
      </c>
      <c r="D7" s="1196" t="s">
        <v>35</v>
      </c>
      <c r="E7" s="1196" t="s">
        <v>27</v>
      </c>
      <c r="F7" s="1196" t="s">
        <v>36</v>
      </c>
      <c r="G7" s="1196" t="s">
        <v>35</v>
      </c>
      <c r="H7" s="1196" t="s">
        <v>27</v>
      </c>
      <c r="I7" s="1196" t="s">
        <v>36</v>
      </c>
      <c r="J7" s="1196" t="s">
        <v>35</v>
      </c>
      <c r="K7" s="1196" t="s">
        <v>27</v>
      </c>
    </row>
    <row r="8" spans="2:12" ht="23.25" customHeight="1" x14ac:dyDescent="0.25">
      <c r="B8" s="1234" t="s">
        <v>1629</v>
      </c>
      <c r="C8" s="1222">
        <v>8468</v>
      </c>
      <c r="D8" s="1222">
        <v>6228</v>
      </c>
      <c r="E8" s="1222">
        <v>14696</v>
      </c>
      <c r="F8" s="1222">
        <v>790</v>
      </c>
      <c r="G8" s="1222">
        <v>1275</v>
      </c>
      <c r="H8" s="1222">
        <v>2065</v>
      </c>
      <c r="I8" s="1222">
        <v>9258</v>
      </c>
      <c r="J8" s="1222">
        <v>7503</v>
      </c>
      <c r="K8" s="1231">
        <v>16761</v>
      </c>
    </row>
    <row r="9" spans="2:12" ht="15" x14ac:dyDescent="0.25">
      <c r="B9" s="1234" t="s">
        <v>1628</v>
      </c>
      <c r="C9" s="1222">
        <v>97741</v>
      </c>
      <c r="D9" s="1222">
        <v>45173</v>
      </c>
      <c r="E9" s="1222">
        <v>142914</v>
      </c>
      <c r="F9" s="1222">
        <v>20062</v>
      </c>
      <c r="G9" s="1222">
        <v>29710</v>
      </c>
      <c r="H9" s="1222">
        <v>49772</v>
      </c>
      <c r="I9" s="1222">
        <v>117803</v>
      </c>
      <c r="J9" s="1222">
        <v>74883</v>
      </c>
      <c r="K9" s="1231">
        <v>192686</v>
      </c>
    </row>
    <row r="10" spans="2:12" ht="15" x14ac:dyDescent="0.25">
      <c r="B10" s="1234" t="s">
        <v>1627</v>
      </c>
      <c r="C10" s="1222">
        <v>335694</v>
      </c>
      <c r="D10" s="1222">
        <v>118080</v>
      </c>
      <c r="E10" s="1222">
        <v>453774</v>
      </c>
      <c r="F10" s="1222">
        <v>221071</v>
      </c>
      <c r="G10" s="1222">
        <v>155152</v>
      </c>
      <c r="H10" s="1222">
        <v>376223</v>
      </c>
      <c r="I10" s="1222">
        <v>556765</v>
      </c>
      <c r="J10" s="1222">
        <v>273232</v>
      </c>
      <c r="K10" s="1231">
        <v>829997</v>
      </c>
    </row>
    <row r="11" spans="2:12" ht="15" x14ac:dyDescent="0.25">
      <c r="B11" s="1234" t="s">
        <v>1626</v>
      </c>
      <c r="C11" s="1222">
        <v>225821</v>
      </c>
      <c r="D11" s="1222">
        <v>95062</v>
      </c>
      <c r="E11" s="1222">
        <v>320883</v>
      </c>
      <c r="F11" s="1222">
        <v>154237</v>
      </c>
      <c r="G11" s="1222">
        <v>110432</v>
      </c>
      <c r="H11" s="1222">
        <v>264669</v>
      </c>
      <c r="I11" s="1222">
        <v>380058</v>
      </c>
      <c r="J11" s="1222">
        <v>205494</v>
      </c>
      <c r="K11" s="1231">
        <v>585552</v>
      </c>
    </row>
    <row r="12" spans="2:12" ht="15" x14ac:dyDescent="0.25">
      <c r="B12" s="1234" t="s">
        <v>1625</v>
      </c>
      <c r="C12" s="1222">
        <v>175200</v>
      </c>
      <c r="D12" s="1222">
        <v>95417</v>
      </c>
      <c r="E12" s="1222">
        <v>270617</v>
      </c>
      <c r="F12" s="1222">
        <v>72511</v>
      </c>
      <c r="G12" s="1222">
        <v>69830</v>
      </c>
      <c r="H12" s="1222">
        <v>142341</v>
      </c>
      <c r="I12" s="1222">
        <v>247711</v>
      </c>
      <c r="J12" s="1222">
        <v>165247</v>
      </c>
      <c r="K12" s="1231">
        <v>412958</v>
      </c>
    </row>
    <row r="13" spans="2:12" ht="15" x14ac:dyDescent="0.25">
      <c r="B13" s="1234" t="s">
        <v>1624</v>
      </c>
      <c r="C13" s="1222">
        <v>93643</v>
      </c>
      <c r="D13" s="1222">
        <v>81744</v>
      </c>
      <c r="E13" s="1222">
        <v>175387</v>
      </c>
      <c r="F13" s="1222">
        <v>41146</v>
      </c>
      <c r="G13" s="1222">
        <v>42602</v>
      </c>
      <c r="H13" s="1222">
        <v>83748</v>
      </c>
      <c r="I13" s="1222">
        <v>134789</v>
      </c>
      <c r="J13" s="1222">
        <v>124346</v>
      </c>
      <c r="K13" s="1231">
        <v>259135</v>
      </c>
    </row>
    <row r="14" spans="2:12" ht="15" x14ac:dyDescent="0.25">
      <c r="B14" s="1234" t="s">
        <v>1623</v>
      </c>
      <c r="C14" s="1222">
        <v>12687</v>
      </c>
      <c r="D14" s="1222">
        <v>36789</v>
      </c>
      <c r="E14" s="1222">
        <v>49476</v>
      </c>
      <c r="F14" s="1222">
        <v>4682</v>
      </c>
      <c r="G14" s="1222">
        <v>10699</v>
      </c>
      <c r="H14" s="1222">
        <v>15381</v>
      </c>
      <c r="I14" s="1222">
        <v>17369</v>
      </c>
      <c r="J14" s="1222">
        <v>47488</v>
      </c>
      <c r="K14" s="1231">
        <v>64857</v>
      </c>
    </row>
    <row r="15" spans="2:12" ht="15" x14ac:dyDescent="0.25">
      <c r="B15" s="1230" t="s">
        <v>27</v>
      </c>
      <c r="C15" s="1229">
        <v>949254</v>
      </c>
      <c r="D15" s="1229">
        <v>478493</v>
      </c>
      <c r="E15" s="1229">
        <v>1427747</v>
      </c>
      <c r="F15" s="1229">
        <v>514499</v>
      </c>
      <c r="G15" s="1229">
        <v>419700</v>
      </c>
      <c r="H15" s="1229">
        <v>934199</v>
      </c>
      <c r="I15" s="1229">
        <v>1463753</v>
      </c>
      <c r="J15" s="1229">
        <v>898193</v>
      </c>
      <c r="K15" s="1229">
        <v>2361946</v>
      </c>
    </row>
    <row r="20" spans="2:12" ht="36" customHeight="1" x14ac:dyDescent="0.2">
      <c r="B20" s="1943" t="s">
        <v>1706</v>
      </c>
      <c r="C20" s="1943"/>
      <c r="D20" s="1943"/>
      <c r="E20" s="1943"/>
      <c r="F20" s="1943"/>
      <c r="G20" s="1943"/>
      <c r="H20" s="1943"/>
      <c r="I20" s="1943"/>
      <c r="J20" s="1943"/>
      <c r="K20" s="1943"/>
      <c r="L20" s="1560" t="s">
        <v>1</v>
      </c>
    </row>
    <row r="21" spans="2:12" ht="41.25" customHeight="1" x14ac:dyDescent="0.2">
      <c r="B21" s="1938" t="s">
        <v>1622</v>
      </c>
      <c r="C21" s="1938"/>
      <c r="D21" s="1938"/>
      <c r="E21" s="1938"/>
      <c r="F21" s="1938"/>
      <c r="G21" s="1938"/>
      <c r="H21" s="1938"/>
      <c r="I21" s="1938"/>
      <c r="J21" s="1938"/>
      <c r="K21" s="1938"/>
    </row>
    <row r="22" spans="2:12" ht="16.5" thickBot="1" x14ac:dyDescent="0.3">
      <c r="B22" s="1939">
        <v>2016</v>
      </c>
      <c r="C22" s="1939"/>
      <c r="D22" s="1939"/>
      <c r="E22" s="1939"/>
      <c r="F22" s="1939"/>
      <c r="G22" s="1939"/>
      <c r="H22" s="1939"/>
      <c r="I22" s="1939"/>
      <c r="J22" s="1939"/>
      <c r="K22" s="1939"/>
    </row>
    <row r="23" spans="2:12" ht="15.75" x14ac:dyDescent="0.25">
      <c r="B23" s="1233"/>
      <c r="C23" s="1233"/>
      <c r="D23" s="1233"/>
      <c r="E23" s="1233"/>
      <c r="F23" s="1233"/>
      <c r="G23" s="1233"/>
      <c r="H23" s="1233"/>
      <c r="I23" s="1233"/>
      <c r="J23" s="1233"/>
      <c r="K23" s="1233"/>
    </row>
    <row r="24" spans="2:12" ht="15" customHeight="1" x14ac:dyDescent="0.25">
      <c r="B24" s="1942" t="s">
        <v>1621</v>
      </c>
      <c r="C24" s="1936" t="s">
        <v>1581</v>
      </c>
      <c r="D24" s="1936"/>
      <c r="E24" s="1936"/>
      <c r="F24" s="1936" t="s">
        <v>1580</v>
      </c>
      <c r="G24" s="1936"/>
      <c r="H24" s="1936"/>
      <c r="I24" s="1936" t="s">
        <v>27</v>
      </c>
      <c r="J24" s="1936"/>
      <c r="K24" s="1936"/>
    </row>
    <row r="25" spans="2:12" ht="15" x14ac:dyDescent="0.2">
      <c r="B25" s="1942"/>
      <c r="C25" s="1196" t="s">
        <v>36</v>
      </c>
      <c r="D25" s="1196" t="s">
        <v>35</v>
      </c>
      <c r="E25" s="1196" t="s">
        <v>27</v>
      </c>
      <c r="F25" s="1196" t="s">
        <v>36</v>
      </c>
      <c r="G25" s="1196" t="s">
        <v>35</v>
      </c>
      <c r="H25" s="1196" t="s">
        <v>27</v>
      </c>
      <c r="I25" s="1196" t="s">
        <v>36</v>
      </c>
      <c r="J25" s="1196" t="s">
        <v>35</v>
      </c>
      <c r="K25" s="1196" t="s">
        <v>27</v>
      </c>
    </row>
    <row r="26" spans="2:12" ht="28.5" customHeight="1" x14ac:dyDescent="0.25">
      <c r="B26" s="1232" t="s">
        <v>1620</v>
      </c>
      <c r="C26" s="1222">
        <v>248191</v>
      </c>
      <c r="D26" s="1222">
        <v>121492</v>
      </c>
      <c r="E26" s="1222">
        <v>369683</v>
      </c>
      <c r="F26" s="1222">
        <v>188619</v>
      </c>
      <c r="G26" s="1222">
        <v>178503</v>
      </c>
      <c r="H26" s="1222">
        <v>367122</v>
      </c>
      <c r="I26" s="1222">
        <v>436810</v>
      </c>
      <c r="J26" s="1222">
        <v>299995</v>
      </c>
      <c r="K26" s="1231">
        <v>736805</v>
      </c>
    </row>
    <row r="27" spans="2:12" ht="15" x14ac:dyDescent="0.25">
      <c r="B27" s="1232" t="s">
        <v>1619</v>
      </c>
      <c r="C27" s="1222">
        <v>272357</v>
      </c>
      <c r="D27" s="1222">
        <v>136141</v>
      </c>
      <c r="E27" s="1222">
        <v>408498</v>
      </c>
      <c r="F27" s="1222">
        <v>124232</v>
      </c>
      <c r="G27" s="1222">
        <v>96193</v>
      </c>
      <c r="H27" s="1222">
        <v>220425</v>
      </c>
      <c r="I27" s="1222">
        <v>396589</v>
      </c>
      <c r="J27" s="1222">
        <v>232334</v>
      </c>
      <c r="K27" s="1231">
        <v>628923</v>
      </c>
    </row>
    <row r="28" spans="2:12" ht="15" x14ac:dyDescent="0.25">
      <c r="B28" s="1232" t="s">
        <v>1618</v>
      </c>
      <c r="C28" s="1222">
        <v>107392</v>
      </c>
      <c r="D28" s="1222">
        <v>55371</v>
      </c>
      <c r="E28" s="1222">
        <v>162763</v>
      </c>
      <c r="F28" s="1222">
        <v>41391</v>
      </c>
      <c r="G28" s="1222">
        <v>36940</v>
      </c>
      <c r="H28" s="1222">
        <v>78331</v>
      </c>
      <c r="I28" s="1222">
        <v>148783</v>
      </c>
      <c r="J28" s="1222">
        <v>92311</v>
      </c>
      <c r="K28" s="1231">
        <v>241094</v>
      </c>
    </row>
    <row r="29" spans="2:12" ht="15" x14ac:dyDescent="0.25">
      <c r="B29" s="1232" t="s">
        <v>1617</v>
      </c>
      <c r="C29" s="1222">
        <v>130688</v>
      </c>
      <c r="D29" s="1222">
        <v>58301</v>
      </c>
      <c r="E29" s="1222">
        <v>188989</v>
      </c>
      <c r="F29" s="1222">
        <v>61968</v>
      </c>
      <c r="G29" s="1222">
        <v>44355</v>
      </c>
      <c r="H29" s="1222">
        <v>106323</v>
      </c>
      <c r="I29" s="1222">
        <v>192656</v>
      </c>
      <c r="J29" s="1222">
        <v>102656</v>
      </c>
      <c r="K29" s="1231">
        <v>295312</v>
      </c>
    </row>
    <row r="30" spans="2:12" ht="15" x14ac:dyDescent="0.25">
      <c r="B30" s="1232" t="s">
        <v>1616</v>
      </c>
      <c r="C30" s="1222">
        <v>48417</v>
      </c>
      <c r="D30" s="1222">
        <v>22289</v>
      </c>
      <c r="E30" s="1222">
        <v>70706</v>
      </c>
      <c r="F30" s="1222">
        <v>22550</v>
      </c>
      <c r="G30" s="1222">
        <v>18383</v>
      </c>
      <c r="H30" s="1222">
        <v>40933</v>
      </c>
      <c r="I30" s="1222">
        <v>70967</v>
      </c>
      <c r="J30" s="1222">
        <v>40672</v>
      </c>
      <c r="K30" s="1231">
        <v>111639</v>
      </c>
    </row>
    <row r="31" spans="2:12" ht="15" x14ac:dyDescent="0.25">
      <c r="B31" s="1232" t="s">
        <v>1615</v>
      </c>
      <c r="C31" s="1222">
        <v>90936</v>
      </c>
      <c r="D31" s="1222">
        <v>78389</v>
      </c>
      <c r="E31" s="1222">
        <v>169325</v>
      </c>
      <c r="F31" s="1222">
        <v>38103</v>
      </c>
      <c r="G31" s="1222">
        <v>45311</v>
      </c>
      <c r="H31" s="1222">
        <v>83414</v>
      </c>
      <c r="I31" s="1222">
        <v>129039</v>
      </c>
      <c r="J31" s="1222">
        <v>123700</v>
      </c>
      <c r="K31" s="1231">
        <v>252739</v>
      </c>
    </row>
    <row r="32" spans="2:12" ht="15" x14ac:dyDescent="0.25">
      <c r="B32" s="1232" t="s">
        <v>1614</v>
      </c>
      <c r="C32" s="1222">
        <v>826</v>
      </c>
      <c r="D32" s="1222">
        <v>820</v>
      </c>
      <c r="E32" s="1222">
        <v>1646</v>
      </c>
      <c r="F32" s="1222">
        <v>6</v>
      </c>
      <c r="G32" s="1222">
        <v>2</v>
      </c>
      <c r="H32" s="1222">
        <v>8</v>
      </c>
      <c r="I32" s="1222">
        <v>832</v>
      </c>
      <c r="J32" s="1222">
        <v>822</v>
      </c>
      <c r="K32" s="1231">
        <v>1654</v>
      </c>
    </row>
    <row r="33" spans="2:11" ht="15" x14ac:dyDescent="0.25">
      <c r="B33" s="1232" t="s">
        <v>1613</v>
      </c>
      <c r="C33" s="1222">
        <v>22043</v>
      </c>
      <c r="D33" s="1222">
        <v>61</v>
      </c>
      <c r="E33" s="1222">
        <v>22104</v>
      </c>
      <c r="F33" s="1222">
        <v>18762</v>
      </c>
      <c r="G33" s="1222">
        <v>0</v>
      </c>
      <c r="H33" s="1222">
        <v>18762</v>
      </c>
      <c r="I33" s="1222">
        <v>40805</v>
      </c>
      <c r="J33" s="1222">
        <v>61</v>
      </c>
      <c r="K33" s="1231">
        <v>40866</v>
      </c>
    </row>
    <row r="34" spans="2:11" ht="15" x14ac:dyDescent="0.25">
      <c r="B34" s="1232" t="s">
        <v>1612</v>
      </c>
      <c r="C34" s="1222">
        <v>3476</v>
      </c>
      <c r="D34" s="1222">
        <v>5623</v>
      </c>
      <c r="E34" s="1222">
        <v>9099</v>
      </c>
      <c r="F34" s="1222">
        <v>11</v>
      </c>
      <c r="G34" s="1222">
        <v>9</v>
      </c>
      <c r="H34" s="1222">
        <v>20</v>
      </c>
      <c r="I34" s="1222">
        <v>3487</v>
      </c>
      <c r="J34" s="1222">
        <v>5632</v>
      </c>
      <c r="K34" s="1231">
        <v>9119</v>
      </c>
    </row>
    <row r="35" spans="2:11" ht="15" x14ac:dyDescent="0.25">
      <c r="B35" s="1232" t="s">
        <v>1611</v>
      </c>
      <c r="C35" s="1222">
        <v>24327</v>
      </c>
      <c r="D35" s="1222">
        <v>5</v>
      </c>
      <c r="E35" s="1222">
        <v>24332</v>
      </c>
      <c r="F35" s="1222">
        <v>18426</v>
      </c>
      <c r="G35" s="1222">
        <v>3</v>
      </c>
      <c r="H35" s="1222">
        <v>18429</v>
      </c>
      <c r="I35" s="1222">
        <v>42753</v>
      </c>
      <c r="J35" s="1222">
        <v>8</v>
      </c>
      <c r="K35" s="1231">
        <v>42761</v>
      </c>
    </row>
    <row r="36" spans="2:11" ht="15" x14ac:dyDescent="0.25">
      <c r="B36" s="1232" t="s">
        <v>1610</v>
      </c>
      <c r="C36" s="1222">
        <v>601</v>
      </c>
      <c r="D36" s="1222">
        <v>1</v>
      </c>
      <c r="E36" s="1222">
        <v>602</v>
      </c>
      <c r="F36" s="1222">
        <v>431</v>
      </c>
      <c r="G36" s="1222">
        <v>1</v>
      </c>
      <c r="H36" s="1222">
        <v>432</v>
      </c>
      <c r="I36" s="1222">
        <v>1032</v>
      </c>
      <c r="J36" s="1222">
        <v>2</v>
      </c>
      <c r="K36" s="1231">
        <v>1034</v>
      </c>
    </row>
    <row r="37" spans="2:11" ht="15" x14ac:dyDescent="0.25">
      <c r="B37" s="1230" t="s">
        <v>27</v>
      </c>
      <c r="C37" s="1229">
        <v>949254</v>
      </c>
      <c r="D37" s="1229">
        <v>478493</v>
      </c>
      <c r="E37" s="1229">
        <v>1427747</v>
      </c>
      <c r="F37" s="1229">
        <v>514499</v>
      </c>
      <c r="G37" s="1229">
        <v>419700</v>
      </c>
      <c r="H37" s="1229">
        <v>934199</v>
      </c>
      <c r="I37" s="1229">
        <v>1463753</v>
      </c>
      <c r="J37" s="1229">
        <v>898193</v>
      </c>
      <c r="K37" s="1229">
        <v>2361946</v>
      </c>
    </row>
  </sheetData>
  <mergeCells count="14">
    <mergeCell ref="B20:K20"/>
    <mergeCell ref="B21:K21"/>
    <mergeCell ref="B22:K22"/>
    <mergeCell ref="B24:B25"/>
    <mergeCell ref="C24:E24"/>
    <mergeCell ref="F24:H24"/>
    <mergeCell ref="I24:K24"/>
    <mergeCell ref="B2:K2"/>
    <mergeCell ref="B3:K3"/>
    <mergeCell ref="B4:K4"/>
    <mergeCell ref="B6:B7"/>
    <mergeCell ref="C6:E6"/>
    <mergeCell ref="F6:H6"/>
    <mergeCell ref="I6:K6"/>
  </mergeCells>
  <hyperlinks>
    <hyperlink ref="L2" location="'Indice Total'!A146" display="Volver"/>
    <hyperlink ref="L20" location="'Indice Total'!A146" display="Volver"/>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13"/>
  <sheetViews>
    <sheetView showGridLines="0" zoomScale="90" zoomScaleNormal="90" workbookViewId="0"/>
  </sheetViews>
  <sheetFormatPr baseColWidth="10" defaultRowHeight="12.75" x14ac:dyDescent="0.2"/>
  <cols>
    <col min="1" max="1" width="26.140625" style="1216" customWidth="1"/>
    <col min="2" max="2" width="37.42578125" style="1216" customWidth="1"/>
    <col min="3" max="4" width="11.5703125" style="1216" customWidth="1"/>
    <col min="5" max="5" width="12.85546875" style="1216" bestFit="1" customWidth="1"/>
    <col min="6" max="7" width="11.5703125" style="1216" customWidth="1"/>
    <col min="8" max="8" width="13.42578125" style="1216" customWidth="1"/>
    <col min="9" max="10" width="11.5703125" style="1216" customWidth="1"/>
    <col min="11" max="11" width="12.85546875" style="1216" bestFit="1" customWidth="1"/>
    <col min="12" max="16384" width="11.42578125" style="1216"/>
  </cols>
  <sheetData>
    <row r="1" spans="2:12" x14ac:dyDescent="0.2">
      <c r="B1" s="1237"/>
      <c r="C1" s="1237"/>
      <c r="D1" s="1237"/>
      <c r="E1" s="1237"/>
      <c r="F1" s="1237"/>
      <c r="G1" s="1237"/>
      <c r="H1" s="1237"/>
      <c r="I1" s="1237"/>
      <c r="J1" s="1237"/>
      <c r="K1" s="1237"/>
    </row>
    <row r="2" spans="2:12" ht="18" x14ac:dyDescent="0.25">
      <c r="B2" s="1937" t="s">
        <v>1707</v>
      </c>
      <c r="C2" s="1937"/>
      <c r="D2" s="1937"/>
      <c r="E2" s="1937"/>
      <c r="F2" s="1937"/>
      <c r="G2" s="1937"/>
      <c r="H2" s="1937"/>
      <c r="I2" s="1937"/>
      <c r="J2" s="1937"/>
      <c r="K2" s="1937"/>
      <c r="L2" s="786" t="s">
        <v>1</v>
      </c>
    </row>
    <row r="3" spans="2:12" ht="36.75" customHeight="1" x14ac:dyDescent="0.2">
      <c r="B3" s="1938" t="s">
        <v>1638</v>
      </c>
      <c r="C3" s="1938"/>
      <c r="D3" s="1938"/>
      <c r="E3" s="1938"/>
      <c r="F3" s="1938"/>
      <c r="G3" s="1938"/>
      <c r="H3" s="1938"/>
      <c r="I3" s="1938"/>
      <c r="J3" s="1938"/>
      <c r="K3" s="1938"/>
    </row>
    <row r="4" spans="2:12" ht="16.5" thickBot="1" x14ac:dyDescent="0.3">
      <c r="B4" s="1939">
        <v>2016</v>
      </c>
      <c r="C4" s="1939"/>
      <c r="D4" s="1939"/>
      <c r="E4" s="1939"/>
      <c r="F4" s="1939"/>
      <c r="G4" s="1939"/>
      <c r="H4" s="1939"/>
      <c r="I4" s="1939"/>
      <c r="J4" s="1939"/>
      <c r="K4" s="1939"/>
    </row>
    <row r="5" spans="2:12" ht="15.75" x14ac:dyDescent="0.25">
      <c r="B5" s="1233"/>
      <c r="C5" s="1233"/>
      <c r="D5" s="1233"/>
      <c r="E5" s="1233"/>
      <c r="F5" s="1233"/>
      <c r="G5" s="1233"/>
      <c r="H5" s="1233"/>
      <c r="I5" s="1233"/>
      <c r="J5" s="1233"/>
      <c r="K5" s="1233"/>
    </row>
    <row r="6" spans="2:12" ht="15" customHeight="1" x14ac:dyDescent="0.25">
      <c r="B6" s="1942" t="s">
        <v>1637</v>
      </c>
      <c r="C6" s="1936" t="s">
        <v>1581</v>
      </c>
      <c r="D6" s="1936"/>
      <c r="E6" s="1936"/>
      <c r="F6" s="1936" t="s">
        <v>1580</v>
      </c>
      <c r="G6" s="1936"/>
      <c r="H6" s="1936"/>
      <c r="I6" s="1936" t="s">
        <v>27</v>
      </c>
      <c r="J6" s="1936"/>
      <c r="K6" s="1936"/>
    </row>
    <row r="7" spans="2:12" ht="15" x14ac:dyDescent="0.2">
      <c r="B7" s="1942"/>
      <c r="C7" s="1196" t="s">
        <v>36</v>
      </c>
      <c r="D7" s="1196" t="s">
        <v>35</v>
      </c>
      <c r="E7" s="1196" t="s">
        <v>27</v>
      </c>
      <c r="F7" s="1196" t="s">
        <v>36</v>
      </c>
      <c r="G7" s="1196" t="s">
        <v>35</v>
      </c>
      <c r="H7" s="1196" t="s">
        <v>27</v>
      </c>
      <c r="I7" s="1196" t="s">
        <v>36</v>
      </c>
      <c r="J7" s="1196" t="s">
        <v>35</v>
      </c>
      <c r="K7" s="1196" t="s">
        <v>27</v>
      </c>
    </row>
    <row r="8" spans="2:12" ht="15" x14ac:dyDescent="0.25">
      <c r="B8" s="1223" t="s">
        <v>1636</v>
      </c>
      <c r="C8" s="1222">
        <v>794607</v>
      </c>
      <c r="D8" s="1222">
        <v>390406</v>
      </c>
      <c r="E8" s="1222">
        <v>1185013</v>
      </c>
      <c r="F8" s="1222">
        <v>416246</v>
      </c>
      <c r="G8" s="1222">
        <v>336197</v>
      </c>
      <c r="H8" s="1222">
        <v>752443</v>
      </c>
      <c r="I8" s="1222">
        <v>1210853</v>
      </c>
      <c r="J8" s="1222">
        <v>726603</v>
      </c>
      <c r="K8" s="1231">
        <v>1937456</v>
      </c>
    </row>
    <row r="9" spans="2:12" ht="15" x14ac:dyDescent="0.25">
      <c r="B9" s="1223" t="s">
        <v>1635</v>
      </c>
      <c r="C9" s="1222">
        <v>30409</v>
      </c>
      <c r="D9" s="1222">
        <v>9116</v>
      </c>
      <c r="E9" s="1222">
        <v>39525</v>
      </c>
      <c r="F9" s="1222">
        <v>31763</v>
      </c>
      <c r="G9" s="1222">
        <v>23222</v>
      </c>
      <c r="H9" s="1222">
        <v>54985</v>
      </c>
      <c r="I9" s="1222">
        <v>62172</v>
      </c>
      <c r="J9" s="1222">
        <v>32338</v>
      </c>
      <c r="K9" s="1231">
        <v>94510</v>
      </c>
    </row>
    <row r="10" spans="2:12" ht="15" x14ac:dyDescent="0.25">
      <c r="B10" s="1223" t="s">
        <v>1634</v>
      </c>
      <c r="C10" s="1222">
        <v>2130</v>
      </c>
      <c r="D10" s="1222">
        <v>1889</v>
      </c>
      <c r="E10" s="1222">
        <v>4019</v>
      </c>
      <c r="F10" s="1222">
        <v>185</v>
      </c>
      <c r="G10" s="1222">
        <v>47</v>
      </c>
      <c r="H10" s="1222">
        <v>232</v>
      </c>
      <c r="I10" s="1222">
        <v>2315</v>
      </c>
      <c r="J10" s="1222">
        <v>1936</v>
      </c>
      <c r="K10" s="1231">
        <v>4251</v>
      </c>
    </row>
    <row r="11" spans="2:12" ht="15" x14ac:dyDescent="0.25">
      <c r="B11" s="1223" t="s">
        <v>1633</v>
      </c>
      <c r="C11" s="1222">
        <v>7482</v>
      </c>
      <c r="D11" s="1222">
        <v>3278</v>
      </c>
      <c r="E11" s="1222">
        <v>10760</v>
      </c>
      <c r="F11" s="1222">
        <v>20768</v>
      </c>
      <c r="G11" s="1222">
        <v>10826</v>
      </c>
      <c r="H11" s="1222">
        <v>31594</v>
      </c>
      <c r="I11" s="1222">
        <v>28250</v>
      </c>
      <c r="J11" s="1222">
        <v>14104</v>
      </c>
      <c r="K11" s="1231">
        <v>42354</v>
      </c>
    </row>
    <row r="12" spans="2:12" ht="15" x14ac:dyDescent="0.25">
      <c r="B12" s="1223" t="s">
        <v>1632</v>
      </c>
      <c r="C12" s="1222">
        <v>4018</v>
      </c>
      <c r="D12" s="1222">
        <v>1197</v>
      </c>
      <c r="E12" s="1222">
        <v>5215</v>
      </c>
      <c r="F12" s="1222">
        <v>0</v>
      </c>
      <c r="G12" s="1222">
        <v>0</v>
      </c>
      <c r="H12" s="1222">
        <v>0</v>
      </c>
      <c r="I12" s="1222">
        <v>4018</v>
      </c>
      <c r="J12" s="1222">
        <v>1197</v>
      </c>
      <c r="K12" s="1231">
        <v>5215</v>
      </c>
    </row>
    <row r="13" spans="2:12" ht="15" x14ac:dyDescent="0.25">
      <c r="B13" s="1236" t="s">
        <v>27</v>
      </c>
      <c r="C13" s="1229">
        <v>838646</v>
      </c>
      <c r="D13" s="1229">
        <v>405886</v>
      </c>
      <c r="E13" s="1229">
        <v>1244532</v>
      </c>
      <c r="F13" s="1229">
        <v>468962</v>
      </c>
      <c r="G13" s="1229">
        <v>370292</v>
      </c>
      <c r="H13" s="1229">
        <v>839254</v>
      </c>
      <c r="I13" s="1229">
        <v>1307608</v>
      </c>
      <c r="J13" s="1229">
        <v>776178</v>
      </c>
      <c r="K13" s="1229">
        <v>2083786</v>
      </c>
    </row>
  </sheetData>
  <mergeCells count="7">
    <mergeCell ref="B2:K2"/>
    <mergeCell ref="B3:K3"/>
    <mergeCell ref="B4:K4"/>
    <mergeCell ref="B6:B7"/>
    <mergeCell ref="C6:E6"/>
    <mergeCell ref="F6:H6"/>
    <mergeCell ref="I6:K6"/>
  </mergeCells>
  <hyperlinks>
    <hyperlink ref="L2" location="'Indice Total'!A146" display="Volver"/>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I29"/>
  <sheetViews>
    <sheetView showGridLines="0" zoomScale="90" zoomScaleNormal="90" workbookViewId="0"/>
  </sheetViews>
  <sheetFormatPr baseColWidth="10" defaultRowHeight="15" x14ac:dyDescent="0.25"/>
  <cols>
    <col min="1" max="1" width="23.855468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2" spans="2:9" ht="18" x14ac:dyDescent="0.25">
      <c r="B2" s="1665" t="s">
        <v>1708</v>
      </c>
      <c r="C2" s="1665"/>
      <c r="D2" s="1665"/>
      <c r="E2" s="1665"/>
      <c r="F2" s="1665"/>
      <c r="G2" s="1665"/>
      <c r="H2" s="1665"/>
      <c r="I2" s="786" t="s">
        <v>1</v>
      </c>
    </row>
    <row r="3" spans="2:9" ht="15.75" x14ac:dyDescent="0.25">
      <c r="B3" s="1938" t="s">
        <v>1648</v>
      </c>
      <c r="C3" s="1938"/>
      <c r="D3" s="1938"/>
      <c r="E3" s="1938"/>
      <c r="F3" s="1938"/>
      <c r="G3" s="1938"/>
      <c r="H3" s="1938"/>
    </row>
    <row r="4" spans="2:9" ht="16.5" thickBot="1" x14ac:dyDescent="0.3">
      <c r="B4" s="1939">
        <v>2016</v>
      </c>
      <c r="C4" s="1939"/>
      <c r="D4" s="1939"/>
      <c r="E4" s="1939"/>
      <c r="F4" s="1939"/>
      <c r="G4" s="1939"/>
      <c r="H4" s="1939"/>
    </row>
    <row r="5" spans="2:9" x14ac:dyDescent="0.25">
      <c r="B5" s="1254"/>
      <c r="C5" s="1254"/>
      <c r="D5" s="1254"/>
      <c r="E5" s="1254"/>
      <c r="F5" s="1254"/>
      <c r="G5" s="1254"/>
      <c r="H5" s="1254"/>
    </row>
    <row r="6" spans="2:9" ht="30" x14ac:dyDescent="0.25">
      <c r="B6" s="1253" t="s">
        <v>1647</v>
      </c>
      <c r="C6" s="1252" t="s">
        <v>1634</v>
      </c>
      <c r="D6" s="1252" t="s">
        <v>1636</v>
      </c>
      <c r="E6" s="1252" t="s">
        <v>1635</v>
      </c>
      <c r="F6" s="1252" t="s">
        <v>1633</v>
      </c>
      <c r="G6" s="1252" t="s">
        <v>1632</v>
      </c>
      <c r="H6" s="1252" t="s">
        <v>27</v>
      </c>
    </row>
    <row r="7" spans="2:9" x14ac:dyDescent="0.25">
      <c r="B7" s="1248" t="s">
        <v>1646</v>
      </c>
      <c r="C7" s="1247">
        <v>30</v>
      </c>
      <c r="D7" s="1247">
        <v>165445</v>
      </c>
      <c r="E7" s="1247">
        <v>2816</v>
      </c>
      <c r="F7" s="1247">
        <v>1488</v>
      </c>
      <c r="G7" s="1247">
        <v>40</v>
      </c>
      <c r="H7" s="1246">
        <v>169819</v>
      </c>
    </row>
    <row r="8" spans="2:9" x14ac:dyDescent="0.25">
      <c r="B8" s="1245" t="s">
        <v>36</v>
      </c>
      <c r="C8" s="1244">
        <v>12</v>
      </c>
      <c r="D8" s="1244">
        <v>96323</v>
      </c>
      <c r="E8" s="1244">
        <v>1346</v>
      </c>
      <c r="F8" s="1244">
        <v>880</v>
      </c>
      <c r="G8" s="1244">
        <v>32</v>
      </c>
      <c r="H8" s="1243">
        <v>98593</v>
      </c>
    </row>
    <row r="9" spans="2:9" x14ac:dyDescent="0.25">
      <c r="B9" s="1242" t="s">
        <v>35</v>
      </c>
      <c r="C9" s="1241">
        <v>18</v>
      </c>
      <c r="D9" s="1241">
        <v>69122</v>
      </c>
      <c r="E9" s="1241">
        <v>1470</v>
      </c>
      <c r="F9" s="1241">
        <v>608</v>
      </c>
      <c r="G9" s="1241">
        <v>8</v>
      </c>
      <c r="H9" s="1240">
        <v>71226</v>
      </c>
    </row>
    <row r="10" spans="2:9" x14ac:dyDescent="0.25">
      <c r="B10" s="1249" t="s">
        <v>1645</v>
      </c>
      <c r="C10" s="1244">
        <v>347</v>
      </c>
      <c r="D10" s="1244">
        <v>253069</v>
      </c>
      <c r="E10" s="1244">
        <v>36625</v>
      </c>
      <c r="F10" s="1244">
        <v>9909</v>
      </c>
      <c r="G10" s="1244">
        <v>1324</v>
      </c>
      <c r="H10" s="1243">
        <v>301274</v>
      </c>
    </row>
    <row r="11" spans="2:9" x14ac:dyDescent="0.25">
      <c r="B11" s="1245" t="s">
        <v>36</v>
      </c>
      <c r="C11" s="1244">
        <v>263</v>
      </c>
      <c r="D11" s="1244">
        <v>184723</v>
      </c>
      <c r="E11" s="1244">
        <v>27591</v>
      </c>
      <c r="F11" s="1244">
        <v>6937</v>
      </c>
      <c r="G11" s="1244">
        <v>1121</v>
      </c>
      <c r="H11" s="1243">
        <v>220635</v>
      </c>
    </row>
    <row r="12" spans="2:9" x14ac:dyDescent="0.25">
      <c r="B12" s="1245" t="s">
        <v>35</v>
      </c>
      <c r="C12" s="1244">
        <v>84</v>
      </c>
      <c r="D12" s="1244">
        <v>68346</v>
      </c>
      <c r="E12" s="1244">
        <v>9034</v>
      </c>
      <c r="F12" s="1244">
        <v>2972</v>
      </c>
      <c r="G12" s="1244">
        <v>203</v>
      </c>
      <c r="H12" s="1243">
        <v>80639</v>
      </c>
    </row>
    <row r="13" spans="2:9" x14ac:dyDescent="0.25">
      <c r="B13" s="1248" t="s">
        <v>1644</v>
      </c>
      <c r="C13" s="1247">
        <v>71</v>
      </c>
      <c r="D13" s="1247">
        <v>388648</v>
      </c>
      <c r="E13" s="1247">
        <v>10638</v>
      </c>
      <c r="F13" s="1247">
        <v>4067</v>
      </c>
      <c r="G13" s="1247">
        <v>356</v>
      </c>
      <c r="H13" s="1246">
        <v>403780</v>
      </c>
    </row>
    <row r="14" spans="2:9" x14ac:dyDescent="0.25">
      <c r="B14" s="1245" t="s">
        <v>36</v>
      </c>
      <c r="C14" s="1244">
        <v>49</v>
      </c>
      <c r="D14" s="1244">
        <v>251401</v>
      </c>
      <c r="E14" s="1244">
        <v>7565</v>
      </c>
      <c r="F14" s="1244">
        <v>2962</v>
      </c>
      <c r="G14" s="1244">
        <v>316</v>
      </c>
      <c r="H14" s="1243">
        <v>262293</v>
      </c>
    </row>
    <row r="15" spans="2:9" x14ac:dyDescent="0.25">
      <c r="B15" s="1242" t="s">
        <v>35</v>
      </c>
      <c r="C15" s="1241">
        <v>22</v>
      </c>
      <c r="D15" s="1241">
        <v>137247</v>
      </c>
      <c r="E15" s="1241">
        <v>3073</v>
      </c>
      <c r="F15" s="1241">
        <v>1105</v>
      </c>
      <c r="G15" s="1241">
        <v>40</v>
      </c>
      <c r="H15" s="1240">
        <v>141487</v>
      </c>
    </row>
    <row r="16" spans="2:9" x14ac:dyDescent="0.25">
      <c r="B16" s="1249" t="s">
        <v>1643</v>
      </c>
      <c r="C16" s="1244">
        <v>119</v>
      </c>
      <c r="D16" s="1244">
        <v>105546</v>
      </c>
      <c r="E16" s="1244">
        <v>2808</v>
      </c>
      <c r="F16" s="1244">
        <v>1494</v>
      </c>
      <c r="G16" s="1244">
        <v>171</v>
      </c>
      <c r="H16" s="1243">
        <v>110138</v>
      </c>
    </row>
    <row r="17" spans="2:8" x14ac:dyDescent="0.25">
      <c r="B17" s="1245" t="s">
        <v>36</v>
      </c>
      <c r="C17" s="1244">
        <v>42</v>
      </c>
      <c r="D17" s="1244">
        <v>60396</v>
      </c>
      <c r="E17" s="1244">
        <v>1843</v>
      </c>
      <c r="F17" s="1244">
        <v>943</v>
      </c>
      <c r="G17" s="1244">
        <v>132</v>
      </c>
      <c r="H17" s="1243">
        <v>63356</v>
      </c>
    </row>
    <row r="18" spans="2:8" x14ac:dyDescent="0.25">
      <c r="B18" s="1245" t="s">
        <v>35</v>
      </c>
      <c r="C18" s="1241">
        <v>77</v>
      </c>
      <c r="D18" s="1244">
        <v>45150</v>
      </c>
      <c r="E18" s="1244">
        <v>965</v>
      </c>
      <c r="F18" s="1244">
        <v>551</v>
      </c>
      <c r="G18" s="1244">
        <v>39</v>
      </c>
      <c r="H18" s="1243">
        <v>46782</v>
      </c>
    </row>
    <row r="19" spans="2:8" x14ac:dyDescent="0.25">
      <c r="B19" s="1248" t="s">
        <v>1642</v>
      </c>
      <c r="C19" s="1247">
        <v>719</v>
      </c>
      <c r="D19" s="1247">
        <v>365764</v>
      </c>
      <c r="E19" s="1247">
        <v>20984</v>
      </c>
      <c r="F19" s="1247">
        <v>8580</v>
      </c>
      <c r="G19" s="1247">
        <v>1280</v>
      </c>
      <c r="H19" s="1246">
        <v>397327</v>
      </c>
    </row>
    <row r="20" spans="2:8" x14ac:dyDescent="0.25">
      <c r="B20" s="1245" t="s">
        <v>36</v>
      </c>
      <c r="C20" s="1244">
        <v>349</v>
      </c>
      <c r="D20" s="1251">
        <v>204323</v>
      </c>
      <c r="E20" s="1251">
        <v>12359</v>
      </c>
      <c r="F20" s="1251">
        <v>4691</v>
      </c>
      <c r="G20" s="1251">
        <v>912</v>
      </c>
      <c r="H20" s="1250">
        <v>222634</v>
      </c>
    </row>
    <row r="21" spans="2:8" x14ac:dyDescent="0.25">
      <c r="B21" s="1242" t="s">
        <v>35</v>
      </c>
      <c r="C21" s="1241">
        <v>370</v>
      </c>
      <c r="D21" s="1241">
        <v>161441</v>
      </c>
      <c r="E21" s="1241">
        <v>8625</v>
      </c>
      <c r="F21" s="1241">
        <v>3889</v>
      </c>
      <c r="G21" s="1241">
        <v>368</v>
      </c>
      <c r="H21" s="1240">
        <v>174693</v>
      </c>
    </row>
    <row r="22" spans="2:8" x14ac:dyDescent="0.25">
      <c r="B22" s="1249" t="s">
        <v>1641</v>
      </c>
      <c r="C22" s="1244">
        <v>796</v>
      </c>
      <c r="D22" s="1244">
        <v>163711</v>
      </c>
      <c r="E22" s="1244">
        <v>6432</v>
      </c>
      <c r="F22" s="1244">
        <v>3280</v>
      </c>
      <c r="G22" s="1244">
        <v>425</v>
      </c>
      <c r="H22" s="1243">
        <v>174644</v>
      </c>
    </row>
    <row r="23" spans="2:8" x14ac:dyDescent="0.25">
      <c r="B23" s="1245" t="s">
        <v>36</v>
      </c>
      <c r="C23" s="1244">
        <v>280</v>
      </c>
      <c r="D23" s="1244">
        <v>65254</v>
      </c>
      <c r="E23" s="1244">
        <v>2584</v>
      </c>
      <c r="F23" s="1244">
        <v>1326</v>
      </c>
      <c r="G23" s="1244">
        <v>235</v>
      </c>
      <c r="H23" s="1243">
        <v>69679</v>
      </c>
    </row>
    <row r="24" spans="2:8" x14ac:dyDescent="0.25">
      <c r="B24" s="1245" t="s">
        <v>35</v>
      </c>
      <c r="C24" s="1241">
        <v>516</v>
      </c>
      <c r="D24" s="1244">
        <v>98457</v>
      </c>
      <c r="E24" s="1244">
        <v>3848</v>
      </c>
      <c r="F24" s="1244">
        <v>1954</v>
      </c>
      <c r="G24" s="1244">
        <v>190</v>
      </c>
      <c r="H24" s="1243">
        <v>104965</v>
      </c>
    </row>
    <row r="25" spans="2:8" x14ac:dyDescent="0.25">
      <c r="B25" s="1248" t="s">
        <v>1640</v>
      </c>
      <c r="C25" s="1247">
        <v>2169</v>
      </c>
      <c r="D25" s="1247">
        <v>495273</v>
      </c>
      <c r="E25" s="1247">
        <v>14207</v>
      </c>
      <c r="F25" s="1247">
        <v>13536</v>
      </c>
      <c r="G25" s="1247">
        <v>1619</v>
      </c>
      <c r="H25" s="1246">
        <v>526804</v>
      </c>
    </row>
    <row r="26" spans="2:8" x14ac:dyDescent="0.25">
      <c r="B26" s="1245" t="s">
        <v>36</v>
      </c>
      <c r="C26" s="1244">
        <v>1320</v>
      </c>
      <c r="D26" s="1244">
        <v>348433</v>
      </c>
      <c r="E26" s="1244">
        <v>8884</v>
      </c>
      <c r="F26" s="1244">
        <v>10511</v>
      </c>
      <c r="G26" s="1244">
        <v>1270</v>
      </c>
      <c r="H26" s="1243">
        <v>370418</v>
      </c>
    </row>
    <row r="27" spans="2:8" x14ac:dyDescent="0.25">
      <c r="B27" s="1242" t="s">
        <v>35</v>
      </c>
      <c r="C27" s="1241">
        <v>849</v>
      </c>
      <c r="D27" s="1241">
        <v>146840</v>
      </c>
      <c r="E27" s="1241">
        <v>5323</v>
      </c>
      <c r="F27" s="1241">
        <v>3025</v>
      </c>
      <c r="G27" s="1241">
        <v>349</v>
      </c>
      <c r="H27" s="1240">
        <v>156386</v>
      </c>
    </row>
    <row r="28" spans="2:8" x14ac:dyDescent="0.25">
      <c r="B28" s="1239" t="s">
        <v>27</v>
      </c>
      <c r="C28" s="1238">
        <v>4251</v>
      </c>
      <c r="D28" s="1238">
        <v>1937456</v>
      </c>
      <c r="E28" s="1238">
        <v>94510</v>
      </c>
      <c r="F28" s="1238">
        <v>42354</v>
      </c>
      <c r="G28" s="1238">
        <v>5215</v>
      </c>
      <c r="H28" s="1238">
        <v>2083786</v>
      </c>
    </row>
    <row r="29" spans="2:8" x14ac:dyDescent="0.25">
      <c r="B29" s="1944" t="s">
        <v>1639</v>
      </c>
      <c r="C29" s="1944"/>
      <c r="D29" s="1944"/>
      <c r="E29" s="1944"/>
      <c r="F29" s="1944"/>
      <c r="G29" s="1944"/>
      <c r="H29" s="1944"/>
    </row>
  </sheetData>
  <mergeCells count="4">
    <mergeCell ref="B2:H2"/>
    <mergeCell ref="B3:H3"/>
    <mergeCell ref="B4:H4"/>
    <mergeCell ref="B29:H29"/>
  </mergeCells>
  <hyperlinks>
    <hyperlink ref="I2" location="'Indice Total'!A146" display="Volver"/>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16"/>
  <sheetViews>
    <sheetView showGridLines="0" zoomScale="90" zoomScaleNormal="90" workbookViewId="0"/>
  </sheetViews>
  <sheetFormatPr baseColWidth="10" defaultRowHeight="15" x14ac:dyDescent="0.25"/>
  <cols>
    <col min="1" max="1" width="25.5703125" customWidth="1"/>
    <col min="2" max="2" width="45.42578125" bestFit="1" customWidth="1"/>
    <col min="3" max="3" width="9.85546875" bestFit="1" customWidth="1"/>
    <col min="4" max="4" width="10.140625" bestFit="1" customWidth="1"/>
    <col min="5" max="5" width="12.85546875" bestFit="1" customWidth="1"/>
    <col min="6" max="6" width="9.85546875" bestFit="1" customWidth="1"/>
    <col min="7" max="7" width="10.140625" bestFit="1" customWidth="1"/>
    <col min="8" max="8" width="11" bestFit="1" customWidth="1"/>
    <col min="9" max="9" width="11.5703125" bestFit="1" customWidth="1"/>
    <col min="10" max="10" width="10.140625" bestFit="1" customWidth="1"/>
    <col min="11" max="11" width="12.85546875" bestFit="1" customWidth="1"/>
  </cols>
  <sheetData>
    <row r="1" spans="2:12" ht="28.5" customHeight="1" x14ac:dyDescent="0.25"/>
    <row r="2" spans="2:12" ht="18" x14ac:dyDescent="0.25">
      <c r="B2" s="1945" t="s">
        <v>1709</v>
      </c>
      <c r="C2" s="1945"/>
      <c r="D2" s="1945"/>
      <c r="E2" s="1945"/>
      <c r="F2" s="1945"/>
      <c r="G2" s="1945"/>
      <c r="H2" s="1945"/>
      <c r="I2" s="1945"/>
      <c r="J2" s="1945"/>
      <c r="K2" s="1945"/>
      <c r="L2" s="786" t="s">
        <v>1</v>
      </c>
    </row>
    <row r="3" spans="2:12" ht="26.25" customHeight="1" x14ac:dyDescent="0.25">
      <c r="B3" s="1938" t="s">
        <v>1658</v>
      </c>
      <c r="C3" s="1938"/>
      <c r="D3" s="1938"/>
      <c r="E3" s="1938"/>
      <c r="F3" s="1938"/>
      <c r="G3" s="1938"/>
      <c r="H3" s="1938"/>
      <c r="I3" s="1938"/>
      <c r="J3" s="1938"/>
      <c r="K3" s="1938"/>
    </row>
    <row r="4" spans="2:12" ht="16.5" thickBot="1" x14ac:dyDescent="0.3">
      <c r="B4" s="1938">
        <v>2016</v>
      </c>
      <c r="C4" s="1938"/>
      <c r="D4" s="1938"/>
      <c r="E4" s="1938"/>
      <c r="F4" s="1938"/>
      <c r="G4" s="1938"/>
      <c r="H4" s="1938"/>
      <c r="I4" s="1938"/>
      <c r="J4" s="1938"/>
      <c r="K4" s="1938"/>
    </row>
    <row r="5" spans="2:12" x14ac:dyDescent="0.25">
      <c r="B5" s="1254"/>
      <c r="C5" s="1254"/>
      <c r="D5" s="1254"/>
      <c r="E5" s="1254"/>
      <c r="F5" s="1254"/>
      <c r="G5" s="1254"/>
      <c r="H5" s="1254"/>
      <c r="I5" s="1254"/>
      <c r="J5" s="1254"/>
      <c r="K5" s="1254"/>
    </row>
    <row r="6" spans="2:12" x14ac:dyDescent="0.25">
      <c r="B6" s="1942" t="s">
        <v>1657</v>
      </c>
      <c r="C6" s="1936" t="s">
        <v>1581</v>
      </c>
      <c r="D6" s="1936"/>
      <c r="E6" s="1936"/>
      <c r="F6" s="1936" t="s">
        <v>1580</v>
      </c>
      <c r="G6" s="1936"/>
      <c r="H6" s="1936"/>
      <c r="I6" s="1936" t="s">
        <v>27</v>
      </c>
      <c r="J6" s="1936"/>
      <c r="K6" s="1936"/>
    </row>
    <row r="7" spans="2:12" x14ac:dyDescent="0.25">
      <c r="B7" s="1942"/>
      <c r="C7" s="1196" t="s">
        <v>36</v>
      </c>
      <c r="D7" s="1196" t="s">
        <v>35</v>
      </c>
      <c r="E7" s="1196" t="s">
        <v>27</v>
      </c>
      <c r="F7" s="1196" t="s">
        <v>36</v>
      </c>
      <c r="G7" s="1196" t="s">
        <v>35</v>
      </c>
      <c r="H7" s="1196" t="s">
        <v>27</v>
      </c>
      <c r="I7" s="1196" t="s">
        <v>36</v>
      </c>
      <c r="J7" s="1196" t="s">
        <v>35</v>
      </c>
      <c r="K7" s="1196" t="s">
        <v>27</v>
      </c>
    </row>
    <row r="8" spans="2:12" x14ac:dyDescent="0.25">
      <c r="B8" s="1234" t="s">
        <v>1656</v>
      </c>
      <c r="C8" s="1211">
        <v>722962</v>
      </c>
      <c r="D8" s="1211">
        <v>405738</v>
      </c>
      <c r="E8" s="1211">
        <v>1128700</v>
      </c>
      <c r="F8" s="1211">
        <v>370928</v>
      </c>
      <c r="G8" s="1211">
        <v>368797</v>
      </c>
      <c r="H8" s="1211">
        <v>739725</v>
      </c>
      <c r="I8" s="1211">
        <v>1093890</v>
      </c>
      <c r="J8" s="1211">
        <v>774535</v>
      </c>
      <c r="K8" s="1211">
        <v>1868425</v>
      </c>
    </row>
    <row r="9" spans="2:12" x14ac:dyDescent="0.25">
      <c r="B9" s="1234" t="s">
        <v>1655</v>
      </c>
      <c r="C9" s="1211">
        <v>54</v>
      </c>
      <c r="D9" s="1211">
        <v>29</v>
      </c>
      <c r="E9" s="1211">
        <v>83</v>
      </c>
      <c r="F9" s="1211">
        <v>130</v>
      </c>
      <c r="G9" s="1211">
        <v>139</v>
      </c>
      <c r="H9" s="1211">
        <v>269</v>
      </c>
      <c r="I9" s="1211">
        <v>184</v>
      </c>
      <c r="J9" s="1211">
        <v>168</v>
      </c>
      <c r="K9" s="1211">
        <v>352</v>
      </c>
    </row>
    <row r="10" spans="2:12" x14ac:dyDescent="0.25">
      <c r="B10" s="1234" t="s">
        <v>1654</v>
      </c>
      <c r="C10" s="1211">
        <v>46449</v>
      </c>
      <c r="D10" s="1211">
        <v>3</v>
      </c>
      <c r="E10" s="1211">
        <v>46452</v>
      </c>
      <c r="F10" s="1211">
        <v>35628</v>
      </c>
      <c r="G10" s="1211">
        <v>13</v>
      </c>
      <c r="H10" s="1211">
        <v>35641</v>
      </c>
      <c r="I10" s="1211">
        <v>82077</v>
      </c>
      <c r="J10" s="1211">
        <v>16</v>
      </c>
      <c r="K10" s="1211">
        <v>82093</v>
      </c>
    </row>
    <row r="11" spans="2:12" x14ac:dyDescent="0.25">
      <c r="B11" s="1234" t="s">
        <v>1653</v>
      </c>
      <c r="C11" s="1211">
        <v>40159</v>
      </c>
      <c r="D11" s="1211">
        <v>115</v>
      </c>
      <c r="E11" s="1211">
        <v>40274</v>
      </c>
      <c r="F11" s="1211">
        <v>36960</v>
      </c>
      <c r="G11" s="1211">
        <v>200</v>
      </c>
      <c r="H11" s="1211">
        <v>37160</v>
      </c>
      <c r="I11" s="1211">
        <v>77119</v>
      </c>
      <c r="J11" s="1211">
        <v>315</v>
      </c>
      <c r="K11" s="1211">
        <v>77434</v>
      </c>
    </row>
    <row r="12" spans="2:12" x14ac:dyDescent="0.25">
      <c r="B12" s="1234" t="s">
        <v>1652</v>
      </c>
      <c r="C12" s="1211">
        <v>1</v>
      </c>
      <c r="D12" s="1211">
        <v>1</v>
      </c>
      <c r="E12" s="1211">
        <v>2</v>
      </c>
      <c r="F12" s="1211">
        <v>322</v>
      </c>
      <c r="G12" s="1211">
        <v>702</v>
      </c>
      <c r="H12" s="1211">
        <v>1024</v>
      </c>
      <c r="I12" s="1211">
        <v>323</v>
      </c>
      <c r="J12" s="1211">
        <v>703</v>
      </c>
      <c r="K12" s="1211">
        <v>1026</v>
      </c>
    </row>
    <row r="13" spans="2:12" x14ac:dyDescent="0.25">
      <c r="B13" s="1234" t="s">
        <v>1651</v>
      </c>
      <c r="C13" s="1211">
        <v>0</v>
      </c>
      <c r="D13" s="1211">
        <v>0</v>
      </c>
      <c r="E13" s="1211">
        <v>0</v>
      </c>
      <c r="F13" s="1211">
        <v>348</v>
      </c>
      <c r="G13" s="1211">
        <v>440</v>
      </c>
      <c r="H13" s="1211">
        <v>788</v>
      </c>
      <c r="I13" s="1211">
        <v>348</v>
      </c>
      <c r="J13" s="1211">
        <v>440</v>
      </c>
      <c r="K13" s="1211">
        <v>788</v>
      </c>
    </row>
    <row r="14" spans="2:12" x14ac:dyDescent="0.25">
      <c r="B14" s="1234" t="s">
        <v>1650</v>
      </c>
      <c r="C14" s="1211">
        <v>29021</v>
      </c>
      <c r="D14" s="1211">
        <v>0</v>
      </c>
      <c r="E14" s="1211">
        <v>29021</v>
      </c>
      <c r="F14" s="1211">
        <v>24646</v>
      </c>
      <c r="G14" s="1211">
        <v>1</v>
      </c>
      <c r="H14" s="1211">
        <v>24647</v>
      </c>
      <c r="I14" s="1211">
        <v>53667</v>
      </c>
      <c r="J14" s="1211">
        <v>1</v>
      </c>
      <c r="K14" s="1211">
        <v>53668</v>
      </c>
    </row>
    <row r="15" spans="2:12" x14ac:dyDescent="0.25">
      <c r="B15" s="1230" t="s">
        <v>27</v>
      </c>
      <c r="C15" s="1255">
        <v>838646</v>
      </c>
      <c r="D15" s="1255">
        <v>405886</v>
      </c>
      <c r="E15" s="1255">
        <v>1244532</v>
      </c>
      <c r="F15" s="1255">
        <v>468962</v>
      </c>
      <c r="G15" s="1255">
        <v>370292</v>
      </c>
      <c r="H15" s="1255">
        <v>839254</v>
      </c>
      <c r="I15" s="1255">
        <v>1307608</v>
      </c>
      <c r="J15" s="1255">
        <v>776178</v>
      </c>
      <c r="K15" s="1255">
        <v>2083786</v>
      </c>
    </row>
    <row r="16" spans="2:12" x14ac:dyDescent="0.25">
      <c r="B16" s="1944" t="s">
        <v>1649</v>
      </c>
      <c r="C16" s="1944"/>
      <c r="D16" s="1944"/>
      <c r="E16" s="1944"/>
      <c r="F16" s="1944"/>
      <c r="G16" s="1944"/>
      <c r="H16" s="1944"/>
      <c r="I16" s="1944"/>
      <c r="J16" s="1944"/>
      <c r="K16" s="1944"/>
    </row>
  </sheetData>
  <mergeCells count="8">
    <mergeCell ref="B16:K16"/>
    <mergeCell ref="B2:K2"/>
    <mergeCell ref="B3:K3"/>
    <mergeCell ref="B4:K4"/>
    <mergeCell ref="B6:B7"/>
    <mergeCell ref="C6:E6"/>
    <mergeCell ref="F6:H6"/>
    <mergeCell ref="I6:K6"/>
  </mergeCells>
  <hyperlinks>
    <hyperlink ref="L2" location="'Indice Total'!A146" display="Volver"/>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6"/>
  <sheetViews>
    <sheetView showGridLines="0" workbookViewId="0"/>
  </sheetViews>
  <sheetFormatPr baseColWidth="10" defaultRowHeight="15" x14ac:dyDescent="0.25"/>
  <cols>
    <col min="1" max="1" width="23.5703125" customWidth="1"/>
    <col min="2" max="2" width="11.42578125" style="406"/>
  </cols>
  <sheetData>
    <row r="1" spans="2:3" ht="60" customHeight="1" x14ac:dyDescent="0.25">
      <c r="C1" s="1342"/>
    </row>
    <row r="2" spans="2:3" ht="23.25" customHeight="1" x14ac:dyDescent="0.25">
      <c r="B2" s="1551"/>
      <c r="C2" s="401" t="s">
        <v>2335</v>
      </c>
    </row>
    <row r="3" spans="2:3" ht="21" x14ac:dyDescent="0.25">
      <c r="C3" s="401" t="s">
        <v>894</v>
      </c>
    </row>
    <row r="4" spans="2:3" ht="21" x14ac:dyDescent="0.35">
      <c r="B4" s="405" t="s">
        <v>740</v>
      </c>
      <c r="C4" s="772"/>
    </row>
    <row r="5" spans="2:3" ht="15" customHeight="1" x14ac:dyDescent="0.25">
      <c r="B5" s="406">
        <v>133</v>
      </c>
      <c r="C5" t="s">
        <v>1689</v>
      </c>
    </row>
    <row r="6" spans="2:3" ht="15" customHeight="1" x14ac:dyDescent="0.25">
      <c r="B6" s="406">
        <v>134</v>
      </c>
      <c r="C6" t="s">
        <v>1690</v>
      </c>
    </row>
    <row r="7" spans="2:3" ht="15" customHeight="1" x14ac:dyDescent="0.25">
      <c r="B7" s="406">
        <v>135</v>
      </c>
      <c r="C7" t="s">
        <v>1691</v>
      </c>
    </row>
    <row r="8" spans="2:3" ht="15" customHeight="1" x14ac:dyDescent="0.25">
      <c r="B8" s="406">
        <v>136</v>
      </c>
      <c r="C8" t="s">
        <v>1692</v>
      </c>
    </row>
    <row r="9" spans="2:3" ht="15" customHeight="1" x14ac:dyDescent="0.25">
      <c r="B9" s="406">
        <v>137</v>
      </c>
      <c r="C9" t="s">
        <v>1693</v>
      </c>
    </row>
    <row r="10" spans="2:3" ht="15" customHeight="1" x14ac:dyDescent="0.25">
      <c r="B10" s="406">
        <v>138</v>
      </c>
      <c r="C10" t="s">
        <v>1694</v>
      </c>
    </row>
    <row r="11" spans="2:3" ht="15" customHeight="1" x14ac:dyDescent="0.25">
      <c r="B11" s="406">
        <v>139</v>
      </c>
      <c r="C11" t="s">
        <v>1695</v>
      </c>
    </row>
    <row r="12" spans="2:3" ht="15" customHeight="1" x14ac:dyDescent="0.25">
      <c r="B12" s="406">
        <v>140</v>
      </c>
      <c r="C12" t="s">
        <v>1696</v>
      </c>
    </row>
    <row r="13" spans="2:3" ht="15" customHeight="1" x14ac:dyDescent="0.25">
      <c r="B13" s="406">
        <v>141</v>
      </c>
      <c r="C13" t="s">
        <v>1697</v>
      </c>
    </row>
    <row r="14" spans="2:3" ht="15" customHeight="1" x14ac:dyDescent="0.25">
      <c r="B14" s="406">
        <v>142</v>
      </c>
      <c r="C14" t="s">
        <v>1698</v>
      </c>
    </row>
    <row r="15" spans="2:3" ht="15" customHeight="1" x14ac:dyDescent="0.25">
      <c r="B15" s="406">
        <v>143</v>
      </c>
      <c r="C15" t="s">
        <v>1699</v>
      </c>
    </row>
    <row r="16" spans="2:3" ht="15" customHeight="1" x14ac:dyDescent="0.25">
      <c r="B16" s="406">
        <v>144</v>
      </c>
      <c r="C16" t="s">
        <v>1700</v>
      </c>
    </row>
  </sheetData>
  <pageMargins left="0.7" right="0.7" top="0.75" bottom="0.75" header="0.3" footer="0.3"/>
  <pageSetup orientation="portrait" verticalDpi="599"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L39"/>
  <sheetViews>
    <sheetView showGridLines="0" zoomScale="90" zoomScaleNormal="90" workbookViewId="0"/>
  </sheetViews>
  <sheetFormatPr baseColWidth="10" defaultColWidth="10.28515625" defaultRowHeight="15" x14ac:dyDescent="0.2"/>
  <cols>
    <col min="1" max="1" width="24.5703125" style="1316" customWidth="1"/>
    <col min="2" max="2" width="24.140625" style="1316" customWidth="1"/>
    <col min="3" max="3" width="11" style="1316" customWidth="1"/>
    <col min="4" max="4" width="14.5703125" style="1316" customWidth="1"/>
    <col min="5" max="5" width="11.5703125" style="1316" customWidth="1"/>
    <col min="6" max="6" width="13.5703125" style="1316" customWidth="1"/>
    <col min="7" max="7" width="12" style="1316" customWidth="1"/>
    <col min="8" max="8" width="13.5703125" style="1316" customWidth="1"/>
    <col min="9" max="9" width="11.42578125" style="1316" customWidth="1"/>
    <col min="10" max="10" width="11.85546875" style="1316" customWidth="1"/>
    <col min="11" max="11" width="4.140625" style="1316" customWidth="1"/>
    <col min="12" max="16384" width="10.28515625" style="1316"/>
  </cols>
  <sheetData>
    <row r="4" spans="2:12" ht="30" customHeight="1" x14ac:dyDescent="0.25">
      <c r="B4" s="1913" t="s">
        <v>2222</v>
      </c>
      <c r="C4" s="1913"/>
      <c r="D4" s="1913"/>
      <c r="E4" s="1913"/>
      <c r="F4" s="1913"/>
      <c r="G4" s="1913"/>
      <c r="H4" s="1913"/>
      <c r="I4" s="1913"/>
      <c r="J4" s="1913"/>
      <c r="L4" s="786" t="s">
        <v>1</v>
      </c>
    </row>
    <row r="5" spans="2:12" ht="39" customHeight="1" x14ac:dyDescent="0.25">
      <c r="B5" s="1893" t="s">
        <v>2223</v>
      </c>
      <c r="C5" s="1893"/>
      <c r="D5" s="1893"/>
      <c r="E5" s="1893"/>
      <c r="F5" s="1893"/>
      <c r="G5" s="1893"/>
      <c r="H5" s="1893"/>
      <c r="I5" s="1893"/>
      <c r="J5" s="1893"/>
    </row>
    <row r="6" spans="2:12" ht="16.5" thickBot="1" x14ac:dyDescent="0.3">
      <c r="B6" s="1895" t="s">
        <v>1156</v>
      </c>
      <c r="C6" s="1895"/>
      <c r="D6" s="1895"/>
      <c r="E6" s="1895"/>
      <c r="F6" s="1895"/>
      <c r="G6" s="1895"/>
      <c r="H6" s="1895"/>
      <c r="I6" s="1895"/>
      <c r="J6" s="1895"/>
    </row>
    <row r="7" spans="2:12" ht="13.5" customHeight="1" x14ac:dyDescent="0.2">
      <c r="D7" s="1317"/>
      <c r="F7" s="1324"/>
      <c r="G7" s="1324"/>
      <c r="H7" s="1324"/>
      <c r="I7" s="1493"/>
      <c r="J7" s="1324"/>
    </row>
    <row r="8" spans="2:12" ht="15.75" x14ac:dyDescent="0.2">
      <c r="B8" s="1946" t="s">
        <v>1199</v>
      </c>
      <c r="C8" s="1383">
        <v>2013</v>
      </c>
      <c r="D8" s="1383"/>
      <c r="E8" s="1383">
        <v>2014</v>
      </c>
      <c r="F8" s="1383"/>
      <c r="G8" s="1946">
        <v>2015</v>
      </c>
      <c r="H8" s="1946"/>
      <c r="I8" s="1946">
        <v>2016</v>
      </c>
      <c r="J8" s="1946"/>
    </row>
    <row r="9" spans="2:12" ht="15.75" x14ac:dyDescent="0.2">
      <c r="B9" s="1947"/>
      <c r="C9" s="1278" t="s">
        <v>2224</v>
      </c>
      <c r="D9" s="1278" t="s">
        <v>2225</v>
      </c>
      <c r="E9" s="1278" t="s">
        <v>2224</v>
      </c>
      <c r="F9" s="1278" t="s">
        <v>2225</v>
      </c>
      <c r="G9" s="1278" t="s">
        <v>2224</v>
      </c>
      <c r="H9" s="1278" t="s">
        <v>2225</v>
      </c>
      <c r="I9" s="1278" t="s">
        <v>2224</v>
      </c>
      <c r="J9" s="1278" t="s">
        <v>2225</v>
      </c>
    </row>
    <row r="10" spans="2:12" x14ac:dyDescent="0.2">
      <c r="B10" s="1286" t="s">
        <v>2226</v>
      </c>
      <c r="C10" s="1328">
        <v>306</v>
      </c>
      <c r="D10" s="1328">
        <v>43187</v>
      </c>
      <c r="E10" s="1328">
        <v>188</v>
      </c>
      <c r="F10" s="1494">
        <v>26330</v>
      </c>
      <c r="G10" s="1328">
        <v>160</v>
      </c>
      <c r="H10" s="1494">
        <v>22458</v>
      </c>
      <c r="I10" s="1328">
        <v>137</v>
      </c>
      <c r="J10" s="1494">
        <v>19682</v>
      </c>
      <c r="L10" s="1327"/>
    </row>
    <row r="11" spans="2:12" ht="21" customHeight="1" x14ac:dyDescent="0.2">
      <c r="B11" s="1286" t="s">
        <v>1767</v>
      </c>
      <c r="C11" s="1328">
        <v>405</v>
      </c>
      <c r="D11" s="1328">
        <v>56656</v>
      </c>
      <c r="E11" s="1328">
        <v>280</v>
      </c>
      <c r="F11" s="1494">
        <v>38959</v>
      </c>
      <c r="G11" s="1328">
        <v>207</v>
      </c>
      <c r="H11" s="1494">
        <v>29054</v>
      </c>
      <c r="I11" s="1328">
        <v>159</v>
      </c>
      <c r="J11" s="1494">
        <v>22480</v>
      </c>
      <c r="L11" s="1327"/>
    </row>
    <row r="12" spans="2:12" ht="20.100000000000001" customHeight="1" x14ac:dyDescent="0.2">
      <c r="B12" s="1286" t="s">
        <v>1768</v>
      </c>
      <c r="C12" s="1328">
        <v>359</v>
      </c>
      <c r="D12" s="1328">
        <v>50284</v>
      </c>
      <c r="E12" s="1328">
        <v>326</v>
      </c>
      <c r="F12" s="1494">
        <v>44534</v>
      </c>
      <c r="G12" s="1328">
        <v>252</v>
      </c>
      <c r="H12" s="1494">
        <v>30192</v>
      </c>
      <c r="I12" s="1328">
        <v>184</v>
      </c>
      <c r="J12" s="1494">
        <v>25037</v>
      </c>
      <c r="L12" s="1327"/>
    </row>
    <row r="13" spans="2:12" ht="20.100000000000001" customHeight="1" x14ac:dyDescent="0.2">
      <c r="B13" s="1286" t="s">
        <v>2227</v>
      </c>
      <c r="C13" s="1328">
        <v>68</v>
      </c>
      <c r="D13" s="1328">
        <v>12056</v>
      </c>
      <c r="E13" s="1328">
        <v>61</v>
      </c>
      <c r="F13" s="1494">
        <v>12193</v>
      </c>
      <c r="G13" s="1328">
        <v>36</v>
      </c>
      <c r="H13" s="1494">
        <v>7236</v>
      </c>
      <c r="I13" s="1328">
        <v>30</v>
      </c>
      <c r="J13" s="1494">
        <v>5663</v>
      </c>
      <c r="L13" s="1327"/>
    </row>
    <row r="14" spans="2:12" ht="20.100000000000001" customHeight="1" x14ac:dyDescent="0.2">
      <c r="B14" s="1286" t="s">
        <v>1770</v>
      </c>
      <c r="C14" s="1328">
        <v>91</v>
      </c>
      <c r="D14" s="1328">
        <v>12364</v>
      </c>
      <c r="E14" s="1328">
        <v>83</v>
      </c>
      <c r="F14" s="1494">
        <v>11668</v>
      </c>
      <c r="G14" s="1328">
        <v>68</v>
      </c>
      <c r="H14" s="1494">
        <v>9164</v>
      </c>
      <c r="I14" s="1328">
        <v>56</v>
      </c>
      <c r="J14" s="1494">
        <v>7411</v>
      </c>
      <c r="L14" s="1327"/>
    </row>
    <row r="15" spans="2:12" ht="20.100000000000001" customHeight="1" x14ac:dyDescent="0.2">
      <c r="B15" s="1286" t="s">
        <v>1771</v>
      </c>
      <c r="C15" s="1328">
        <v>40</v>
      </c>
      <c r="D15" s="1328">
        <v>5680</v>
      </c>
      <c r="E15" s="1328">
        <v>18</v>
      </c>
      <c r="F15" s="1494">
        <v>2519</v>
      </c>
      <c r="G15" s="1328">
        <v>17</v>
      </c>
      <c r="H15" s="1494">
        <v>2475</v>
      </c>
      <c r="I15" s="1328">
        <v>7</v>
      </c>
      <c r="J15" s="1494">
        <v>1015</v>
      </c>
      <c r="L15" s="1327"/>
    </row>
    <row r="16" spans="2:12" x14ac:dyDescent="0.2">
      <c r="B16" s="1286" t="s">
        <v>2228</v>
      </c>
      <c r="C16" s="1328"/>
      <c r="D16" s="1328">
        <v>448</v>
      </c>
      <c r="E16" s="1328"/>
      <c r="F16" s="1494">
        <v>378</v>
      </c>
      <c r="G16" s="1328"/>
      <c r="H16" s="1494">
        <v>121</v>
      </c>
      <c r="I16" s="1328"/>
      <c r="J16" s="1494"/>
      <c r="L16" s="1327"/>
    </row>
    <row r="17" spans="2:12" ht="15.75" x14ac:dyDescent="0.2">
      <c r="B17" s="1437" t="s">
        <v>27</v>
      </c>
      <c r="C17" s="1495">
        <v>1269</v>
      </c>
      <c r="D17" s="1495">
        <v>180675</v>
      </c>
      <c r="E17" s="1495">
        <v>956</v>
      </c>
      <c r="F17" s="1495">
        <v>136581</v>
      </c>
      <c r="G17" s="1495">
        <v>740</v>
      </c>
      <c r="H17" s="1495">
        <v>100700</v>
      </c>
      <c r="I17" s="1495">
        <v>573</v>
      </c>
      <c r="J17" s="1495">
        <v>81288</v>
      </c>
      <c r="L17" s="1327"/>
    </row>
    <row r="18" spans="2:12" x14ac:dyDescent="0.2">
      <c r="B18" s="1496" t="s">
        <v>2229</v>
      </c>
      <c r="L18" s="1327"/>
    </row>
    <row r="19" spans="2:12" ht="12.95" customHeight="1" x14ac:dyDescent="0.2"/>
    <row r="20" spans="2:12" ht="12.95" customHeight="1" x14ac:dyDescent="0.2">
      <c r="B20" s="1497" t="s">
        <v>2230</v>
      </c>
    </row>
    <row r="22" spans="2:12" ht="26.25" customHeight="1" x14ac:dyDescent="0.25">
      <c r="B22" s="1913" t="s">
        <v>2231</v>
      </c>
      <c r="C22" s="1913"/>
      <c r="D22" s="1913"/>
      <c r="E22" s="1913"/>
      <c r="F22" s="1913"/>
      <c r="G22" s="1913"/>
      <c r="H22" s="1913"/>
      <c r="I22" s="1913"/>
      <c r="J22" s="1913"/>
      <c r="L22" s="786" t="s">
        <v>1</v>
      </c>
    </row>
    <row r="23" spans="2:12" ht="15.75" x14ac:dyDescent="0.25">
      <c r="B23" s="1915" t="s">
        <v>2232</v>
      </c>
      <c r="C23" s="1922"/>
      <c r="D23" s="1922"/>
      <c r="E23" s="1922"/>
      <c r="F23" s="1922"/>
      <c r="G23" s="1922"/>
      <c r="H23" s="1922"/>
      <c r="I23" s="1922"/>
      <c r="J23" s="1922"/>
    </row>
    <row r="24" spans="2:12" ht="23.25" customHeight="1" thickBot="1" x14ac:dyDescent="0.3">
      <c r="B24" s="1895" t="s">
        <v>2233</v>
      </c>
      <c r="C24" s="1895"/>
      <c r="D24" s="1895"/>
      <c r="E24" s="1895"/>
      <c r="F24" s="1895"/>
      <c r="G24" s="1895"/>
      <c r="H24" s="1895"/>
      <c r="I24" s="1895"/>
      <c r="J24" s="1895"/>
    </row>
    <row r="25" spans="2:12" x14ac:dyDescent="0.2">
      <c r="J25" s="1498"/>
    </row>
    <row r="26" spans="2:12" ht="42.75" customHeight="1" x14ac:dyDescent="0.2">
      <c r="B26" s="1278" t="s">
        <v>1199</v>
      </c>
      <c r="C26" s="1278"/>
      <c r="D26" s="1278">
        <v>2010</v>
      </c>
      <c r="E26" s="1278">
        <v>2011</v>
      </c>
      <c r="F26" s="1278">
        <v>2012</v>
      </c>
      <c r="G26" s="1278">
        <v>2013</v>
      </c>
      <c r="H26" s="1278">
        <v>2014</v>
      </c>
      <c r="I26" s="1278">
        <v>2015</v>
      </c>
      <c r="J26" s="1278">
        <v>2016</v>
      </c>
    </row>
    <row r="27" spans="2:12" x14ac:dyDescent="0.2">
      <c r="B27" s="1286" t="s">
        <v>2226</v>
      </c>
      <c r="C27" s="1328"/>
      <c r="D27" s="1499">
        <v>2251</v>
      </c>
      <c r="E27" s="1499">
        <v>1304</v>
      </c>
      <c r="F27" s="1499">
        <v>809</v>
      </c>
      <c r="G27" s="1499">
        <v>663</v>
      </c>
      <c r="H27" s="1499">
        <v>412</v>
      </c>
      <c r="I27" s="1499">
        <v>287</v>
      </c>
      <c r="J27" s="1499">
        <v>303</v>
      </c>
    </row>
    <row r="28" spans="2:12" ht="20.100000000000001" customHeight="1" x14ac:dyDescent="0.2">
      <c r="B28" s="1286" t="s">
        <v>1767</v>
      </c>
      <c r="C28" s="1328"/>
      <c r="D28" s="1499">
        <v>2762</v>
      </c>
      <c r="E28" s="1499">
        <v>1726</v>
      </c>
      <c r="F28" s="1499">
        <v>1085</v>
      </c>
      <c r="G28" s="1499">
        <v>949</v>
      </c>
      <c r="H28" s="1499">
        <v>691</v>
      </c>
      <c r="I28" s="1499">
        <v>504</v>
      </c>
      <c r="J28" s="1499">
        <v>411</v>
      </c>
    </row>
    <row r="29" spans="2:12" ht="20.100000000000001" customHeight="1" x14ac:dyDescent="0.2">
      <c r="B29" s="1286" t="s">
        <v>1768</v>
      </c>
      <c r="C29" s="1328"/>
      <c r="D29" s="1499">
        <v>1723</v>
      </c>
      <c r="E29" s="1499">
        <v>1417</v>
      </c>
      <c r="F29" s="1499">
        <v>881</v>
      </c>
      <c r="G29" s="1499">
        <v>623</v>
      </c>
      <c r="H29" s="1499">
        <v>499</v>
      </c>
      <c r="I29" s="1499">
        <v>457</v>
      </c>
      <c r="J29" s="1499">
        <v>253</v>
      </c>
    </row>
    <row r="30" spans="2:12" ht="20.100000000000001" customHeight="1" x14ac:dyDescent="0.2">
      <c r="B30" s="1286" t="s">
        <v>2227</v>
      </c>
      <c r="C30" s="1328"/>
      <c r="D30" s="1499">
        <v>575</v>
      </c>
      <c r="E30" s="1499">
        <v>342</v>
      </c>
      <c r="F30" s="1499">
        <v>201</v>
      </c>
      <c r="G30" s="1499">
        <v>392</v>
      </c>
      <c r="H30" s="1499">
        <v>416</v>
      </c>
      <c r="I30" s="1499">
        <v>117</v>
      </c>
      <c r="J30" s="1499">
        <v>57</v>
      </c>
    </row>
    <row r="31" spans="2:12" ht="20.100000000000001" customHeight="1" x14ac:dyDescent="0.2">
      <c r="B31" s="1286" t="s">
        <v>1770</v>
      </c>
      <c r="C31" s="1328"/>
      <c r="D31" s="1499">
        <v>794</v>
      </c>
      <c r="E31" s="1499">
        <v>438</v>
      </c>
      <c r="F31" s="1499">
        <v>204</v>
      </c>
      <c r="G31" s="1499">
        <v>79</v>
      </c>
      <c r="H31" s="1499">
        <v>119</v>
      </c>
      <c r="I31" s="1499">
        <v>133</v>
      </c>
      <c r="J31" s="1499">
        <v>73</v>
      </c>
    </row>
    <row r="32" spans="2:12" ht="20.100000000000001" customHeight="1" x14ac:dyDescent="0.2">
      <c r="B32" s="1286" t="s">
        <v>1771</v>
      </c>
      <c r="C32" s="1328"/>
      <c r="D32" s="1499">
        <v>274</v>
      </c>
      <c r="E32" s="1499">
        <v>159</v>
      </c>
      <c r="F32" s="1499">
        <v>168</v>
      </c>
      <c r="G32" s="1499">
        <v>86</v>
      </c>
      <c r="H32" s="1499">
        <v>46</v>
      </c>
      <c r="I32" s="1499">
        <v>40</v>
      </c>
      <c r="J32" s="1499">
        <v>18</v>
      </c>
    </row>
    <row r="33" spans="2:10" ht="20.100000000000001" customHeight="1" x14ac:dyDescent="0.2">
      <c r="B33" s="1437" t="s">
        <v>27</v>
      </c>
      <c r="C33" s="1437"/>
      <c r="D33" s="1299">
        <v>8379</v>
      </c>
      <c r="E33" s="1299">
        <v>5386</v>
      </c>
      <c r="F33" s="1299">
        <v>3348</v>
      </c>
      <c r="G33" s="1299">
        <v>2792</v>
      </c>
      <c r="H33" s="1299">
        <v>2183</v>
      </c>
      <c r="I33" s="1299">
        <v>1538</v>
      </c>
      <c r="J33" s="1299">
        <v>1115</v>
      </c>
    </row>
    <row r="34" spans="2:10" x14ac:dyDescent="0.2">
      <c r="B34" s="1486" t="s">
        <v>2234</v>
      </c>
      <c r="C34" s="1486"/>
    </row>
    <row r="35" spans="2:10" x14ac:dyDescent="0.2">
      <c r="C35" s="1486"/>
      <c r="H35" s="1500"/>
    </row>
    <row r="36" spans="2:10" x14ac:dyDescent="0.2">
      <c r="C36" s="1486"/>
      <c r="H36" s="1500"/>
      <c r="I36" s="1493"/>
    </row>
    <row r="37" spans="2:10" x14ac:dyDescent="0.2">
      <c r="C37" s="1486"/>
      <c r="H37" s="1500"/>
    </row>
    <row r="38" spans="2:10" x14ac:dyDescent="0.2">
      <c r="H38" s="1500"/>
    </row>
    <row r="39" spans="2:10" x14ac:dyDescent="0.2">
      <c r="H39" s="1500"/>
    </row>
  </sheetData>
  <mergeCells count="9">
    <mergeCell ref="B22:J22"/>
    <mergeCell ref="B23:J23"/>
    <mergeCell ref="B24:J24"/>
    <mergeCell ref="B4:J4"/>
    <mergeCell ref="B5:J5"/>
    <mergeCell ref="B6:J6"/>
    <mergeCell ref="B8:B9"/>
    <mergeCell ref="G8:H8"/>
    <mergeCell ref="I8:J8"/>
  </mergeCells>
  <hyperlinks>
    <hyperlink ref="L4" location="'Indice Total'!A158" display="Volver"/>
    <hyperlink ref="L22" location="'Indice Total'!A158"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42"/>
  <sheetViews>
    <sheetView showGridLines="0" zoomScale="90" zoomScaleNormal="90" workbookViewId="0"/>
  </sheetViews>
  <sheetFormatPr baseColWidth="10" defaultColWidth="10.28515625" defaultRowHeight="15" x14ac:dyDescent="0.2"/>
  <cols>
    <col min="1" max="1" width="21.42578125" style="1316" customWidth="1"/>
    <col min="2" max="2" width="38.85546875" style="1316" customWidth="1"/>
    <col min="3" max="7" width="15.85546875" style="1316" customWidth="1"/>
    <col min="8" max="8" width="4" style="1316" customWidth="1"/>
    <col min="9" max="202" width="10.28515625" style="1316"/>
    <col min="203" max="203" width="1.85546875" style="1316" customWidth="1"/>
    <col min="204" max="256" width="10.28515625" style="1316"/>
    <col min="257" max="257" width="17.140625" style="1316" customWidth="1"/>
    <col min="258" max="258" width="38.85546875" style="1316" customWidth="1"/>
    <col min="259" max="263" width="15.85546875" style="1316" customWidth="1"/>
    <col min="264" max="264" width="4" style="1316" customWidth="1"/>
    <col min="265" max="458" width="10.28515625" style="1316"/>
    <col min="459" max="459" width="1.85546875" style="1316" customWidth="1"/>
    <col min="460" max="512" width="10.28515625" style="1316"/>
    <col min="513" max="513" width="17.140625" style="1316" customWidth="1"/>
    <col min="514" max="514" width="38.85546875" style="1316" customWidth="1"/>
    <col min="515" max="519" width="15.85546875" style="1316" customWidth="1"/>
    <col min="520" max="520" width="4" style="1316" customWidth="1"/>
    <col min="521" max="714" width="10.28515625" style="1316"/>
    <col min="715" max="715" width="1.85546875" style="1316" customWidth="1"/>
    <col min="716" max="768" width="10.28515625" style="1316"/>
    <col min="769" max="769" width="17.140625" style="1316" customWidth="1"/>
    <col min="770" max="770" width="38.85546875" style="1316" customWidth="1"/>
    <col min="771" max="775" width="15.85546875" style="1316" customWidth="1"/>
    <col min="776" max="776" width="4" style="1316" customWidth="1"/>
    <col min="777" max="970" width="10.28515625" style="1316"/>
    <col min="971" max="971" width="1.85546875" style="1316" customWidth="1"/>
    <col min="972" max="1024" width="10.28515625" style="1316"/>
    <col min="1025" max="1025" width="17.140625" style="1316" customWidth="1"/>
    <col min="1026" max="1026" width="38.85546875" style="1316" customWidth="1"/>
    <col min="1027" max="1031" width="15.85546875" style="1316" customWidth="1"/>
    <col min="1032" max="1032" width="4" style="1316" customWidth="1"/>
    <col min="1033" max="1226" width="10.28515625" style="1316"/>
    <col min="1227" max="1227" width="1.85546875" style="1316" customWidth="1"/>
    <col min="1228" max="1280" width="10.28515625" style="1316"/>
    <col min="1281" max="1281" width="17.140625" style="1316" customWidth="1"/>
    <col min="1282" max="1282" width="38.85546875" style="1316" customWidth="1"/>
    <col min="1283" max="1287" width="15.85546875" style="1316" customWidth="1"/>
    <col min="1288" max="1288" width="4" style="1316" customWidth="1"/>
    <col min="1289" max="1482" width="10.28515625" style="1316"/>
    <col min="1483" max="1483" width="1.85546875" style="1316" customWidth="1"/>
    <col min="1484" max="1536" width="10.28515625" style="1316"/>
    <col min="1537" max="1537" width="17.140625" style="1316" customWidth="1"/>
    <col min="1538" max="1538" width="38.85546875" style="1316" customWidth="1"/>
    <col min="1539" max="1543" width="15.85546875" style="1316" customWidth="1"/>
    <col min="1544" max="1544" width="4" style="1316" customWidth="1"/>
    <col min="1545" max="1738" width="10.28515625" style="1316"/>
    <col min="1739" max="1739" width="1.85546875" style="1316" customWidth="1"/>
    <col min="1740" max="1792" width="10.28515625" style="1316"/>
    <col min="1793" max="1793" width="17.140625" style="1316" customWidth="1"/>
    <col min="1794" max="1794" width="38.85546875" style="1316" customWidth="1"/>
    <col min="1795" max="1799" width="15.85546875" style="1316" customWidth="1"/>
    <col min="1800" max="1800" width="4" style="1316" customWidth="1"/>
    <col min="1801" max="1994" width="10.28515625" style="1316"/>
    <col min="1995" max="1995" width="1.85546875" style="1316" customWidth="1"/>
    <col min="1996" max="2048" width="10.28515625" style="1316"/>
    <col min="2049" max="2049" width="17.140625" style="1316" customWidth="1"/>
    <col min="2050" max="2050" width="38.85546875" style="1316" customWidth="1"/>
    <col min="2051" max="2055" width="15.85546875" style="1316" customWidth="1"/>
    <col min="2056" max="2056" width="4" style="1316" customWidth="1"/>
    <col min="2057" max="2250" width="10.28515625" style="1316"/>
    <col min="2251" max="2251" width="1.85546875" style="1316" customWidth="1"/>
    <col min="2252" max="2304" width="10.28515625" style="1316"/>
    <col min="2305" max="2305" width="17.140625" style="1316" customWidth="1"/>
    <col min="2306" max="2306" width="38.85546875" style="1316" customWidth="1"/>
    <col min="2307" max="2311" width="15.85546875" style="1316" customWidth="1"/>
    <col min="2312" max="2312" width="4" style="1316" customWidth="1"/>
    <col min="2313" max="2506" width="10.28515625" style="1316"/>
    <col min="2507" max="2507" width="1.85546875" style="1316" customWidth="1"/>
    <col min="2508" max="2560" width="10.28515625" style="1316"/>
    <col min="2561" max="2561" width="17.140625" style="1316" customWidth="1"/>
    <col min="2562" max="2562" width="38.85546875" style="1316" customWidth="1"/>
    <col min="2563" max="2567" width="15.85546875" style="1316" customWidth="1"/>
    <col min="2568" max="2568" width="4" style="1316" customWidth="1"/>
    <col min="2569" max="2762" width="10.28515625" style="1316"/>
    <col min="2763" max="2763" width="1.85546875" style="1316" customWidth="1"/>
    <col min="2764" max="2816" width="10.28515625" style="1316"/>
    <col min="2817" max="2817" width="17.140625" style="1316" customWidth="1"/>
    <col min="2818" max="2818" width="38.85546875" style="1316" customWidth="1"/>
    <col min="2819" max="2823" width="15.85546875" style="1316" customWidth="1"/>
    <col min="2824" max="2824" width="4" style="1316" customWidth="1"/>
    <col min="2825" max="3018" width="10.28515625" style="1316"/>
    <col min="3019" max="3019" width="1.85546875" style="1316" customWidth="1"/>
    <col min="3020" max="3072" width="10.28515625" style="1316"/>
    <col min="3073" max="3073" width="17.140625" style="1316" customWidth="1"/>
    <col min="3074" max="3074" width="38.85546875" style="1316" customWidth="1"/>
    <col min="3075" max="3079" width="15.85546875" style="1316" customWidth="1"/>
    <col min="3080" max="3080" width="4" style="1316" customWidth="1"/>
    <col min="3081" max="3274" width="10.28515625" style="1316"/>
    <col min="3275" max="3275" width="1.85546875" style="1316" customWidth="1"/>
    <col min="3276" max="3328" width="10.28515625" style="1316"/>
    <col min="3329" max="3329" width="17.140625" style="1316" customWidth="1"/>
    <col min="3330" max="3330" width="38.85546875" style="1316" customWidth="1"/>
    <col min="3331" max="3335" width="15.85546875" style="1316" customWidth="1"/>
    <col min="3336" max="3336" width="4" style="1316" customWidth="1"/>
    <col min="3337" max="3530" width="10.28515625" style="1316"/>
    <col min="3531" max="3531" width="1.85546875" style="1316" customWidth="1"/>
    <col min="3532" max="3584" width="10.28515625" style="1316"/>
    <col min="3585" max="3585" width="17.140625" style="1316" customWidth="1"/>
    <col min="3586" max="3586" width="38.85546875" style="1316" customWidth="1"/>
    <col min="3587" max="3591" width="15.85546875" style="1316" customWidth="1"/>
    <col min="3592" max="3592" width="4" style="1316" customWidth="1"/>
    <col min="3593" max="3786" width="10.28515625" style="1316"/>
    <col min="3787" max="3787" width="1.85546875" style="1316" customWidth="1"/>
    <col min="3788" max="3840" width="10.28515625" style="1316"/>
    <col min="3841" max="3841" width="17.140625" style="1316" customWidth="1"/>
    <col min="3842" max="3842" width="38.85546875" style="1316" customWidth="1"/>
    <col min="3843" max="3847" width="15.85546875" style="1316" customWidth="1"/>
    <col min="3848" max="3848" width="4" style="1316" customWidth="1"/>
    <col min="3849" max="4042" width="10.28515625" style="1316"/>
    <col min="4043" max="4043" width="1.85546875" style="1316" customWidth="1"/>
    <col min="4044" max="4096" width="10.28515625" style="1316"/>
    <col min="4097" max="4097" width="17.140625" style="1316" customWidth="1"/>
    <col min="4098" max="4098" width="38.85546875" style="1316" customWidth="1"/>
    <col min="4099" max="4103" width="15.85546875" style="1316" customWidth="1"/>
    <col min="4104" max="4104" width="4" style="1316" customWidth="1"/>
    <col min="4105" max="4298" width="10.28515625" style="1316"/>
    <col min="4299" max="4299" width="1.85546875" style="1316" customWidth="1"/>
    <col min="4300" max="4352" width="10.28515625" style="1316"/>
    <col min="4353" max="4353" width="17.140625" style="1316" customWidth="1"/>
    <col min="4354" max="4354" width="38.85546875" style="1316" customWidth="1"/>
    <col min="4355" max="4359" width="15.85546875" style="1316" customWidth="1"/>
    <col min="4360" max="4360" width="4" style="1316" customWidth="1"/>
    <col min="4361" max="4554" width="10.28515625" style="1316"/>
    <col min="4555" max="4555" width="1.85546875" style="1316" customWidth="1"/>
    <col min="4556" max="4608" width="10.28515625" style="1316"/>
    <col min="4609" max="4609" width="17.140625" style="1316" customWidth="1"/>
    <col min="4610" max="4610" width="38.85546875" style="1316" customWidth="1"/>
    <col min="4611" max="4615" width="15.85546875" style="1316" customWidth="1"/>
    <col min="4616" max="4616" width="4" style="1316" customWidth="1"/>
    <col min="4617" max="4810" width="10.28515625" style="1316"/>
    <col min="4811" max="4811" width="1.85546875" style="1316" customWidth="1"/>
    <col min="4812" max="4864" width="10.28515625" style="1316"/>
    <col min="4865" max="4865" width="17.140625" style="1316" customWidth="1"/>
    <col min="4866" max="4866" width="38.85546875" style="1316" customWidth="1"/>
    <col min="4867" max="4871" width="15.85546875" style="1316" customWidth="1"/>
    <col min="4872" max="4872" width="4" style="1316" customWidth="1"/>
    <col min="4873" max="5066" width="10.28515625" style="1316"/>
    <col min="5067" max="5067" width="1.85546875" style="1316" customWidth="1"/>
    <col min="5068" max="5120" width="10.28515625" style="1316"/>
    <col min="5121" max="5121" width="17.140625" style="1316" customWidth="1"/>
    <col min="5122" max="5122" width="38.85546875" style="1316" customWidth="1"/>
    <col min="5123" max="5127" width="15.85546875" style="1316" customWidth="1"/>
    <col min="5128" max="5128" width="4" style="1316" customWidth="1"/>
    <col min="5129" max="5322" width="10.28515625" style="1316"/>
    <col min="5323" max="5323" width="1.85546875" style="1316" customWidth="1"/>
    <col min="5324" max="5376" width="10.28515625" style="1316"/>
    <col min="5377" max="5377" width="17.140625" style="1316" customWidth="1"/>
    <col min="5378" max="5378" width="38.85546875" style="1316" customWidth="1"/>
    <col min="5379" max="5383" width="15.85546875" style="1316" customWidth="1"/>
    <col min="5384" max="5384" width="4" style="1316" customWidth="1"/>
    <col min="5385" max="5578" width="10.28515625" style="1316"/>
    <col min="5579" max="5579" width="1.85546875" style="1316" customWidth="1"/>
    <col min="5580" max="5632" width="10.28515625" style="1316"/>
    <col min="5633" max="5633" width="17.140625" style="1316" customWidth="1"/>
    <col min="5634" max="5634" width="38.85546875" style="1316" customWidth="1"/>
    <col min="5635" max="5639" width="15.85546875" style="1316" customWidth="1"/>
    <col min="5640" max="5640" width="4" style="1316" customWidth="1"/>
    <col min="5641" max="5834" width="10.28515625" style="1316"/>
    <col min="5835" max="5835" width="1.85546875" style="1316" customWidth="1"/>
    <col min="5836" max="5888" width="10.28515625" style="1316"/>
    <col min="5889" max="5889" width="17.140625" style="1316" customWidth="1"/>
    <col min="5890" max="5890" width="38.85546875" style="1316" customWidth="1"/>
    <col min="5891" max="5895" width="15.85546875" style="1316" customWidth="1"/>
    <col min="5896" max="5896" width="4" style="1316" customWidth="1"/>
    <col min="5897" max="6090" width="10.28515625" style="1316"/>
    <col min="6091" max="6091" width="1.85546875" style="1316" customWidth="1"/>
    <col min="6092" max="6144" width="10.28515625" style="1316"/>
    <col min="6145" max="6145" width="17.140625" style="1316" customWidth="1"/>
    <col min="6146" max="6146" width="38.85546875" style="1316" customWidth="1"/>
    <col min="6147" max="6151" width="15.85546875" style="1316" customWidth="1"/>
    <col min="6152" max="6152" width="4" style="1316" customWidth="1"/>
    <col min="6153" max="6346" width="10.28515625" style="1316"/>
    <col min="6347" max="6347" width="1.85546875" style="1316" customWidth="1"/>
    <col min="6348" max="6400" width="10.28515625" style="1316"/>
    <col min="6401" max="6401" width="17.140625" style="1316" customWidth="1"/>
    <col min="6402" max="6402" width="38.85546875" style="1316" customWidth="1"/>
    <col min="6403" max="6407" width="15.85546875" style="1316" customWidth="1"/>
    <col min="6408" max="6408" width="4" style="1316" customWidth="1"/>
    <col min="6409" max="6602" width="10.28515625" style="1316"/>
    <col min="6603" max="6603" width="1.85546875" style="1316" customWidth="1"/>
    <col min="6604" max="6656" width="10.28515625" style="1316"/>
    <col min="6657" max="6657" width="17.140625" style="1316" customWidth="1"/>
    <col min="6658" max="6658" width="38.85546875" style="1316" customWidth="1"/>
    <col min="6659" max="6663" width="15.85546875" style="1316" customWidth="1"/>
    <col min="6664" max="6664" width="4" style="1316" customWidth="1"/>
    <col min="6665" max="6858" width="10.28515625" style="1316"/>
    <col min="6859" max="6859" width="1.85546875" style="1316" customWidth="1"/>
    <col min="6860" max="6912" width="10.28515625" style="1316"/>
    <col min="6913" max="6913" width="17.140625" style="1316" customWidth="1"/>
    <col min="6914" max="6914" width="38.85546875" style="1316" customWidth="1"/>
    <col min="6915" max="6919" width="15.85546875" style="1316" customWidth="1"/>
    <col min="6920" max="6920" width="4" style="1316" customWidth="1"/>
    <col min="6921" max="7114" width="10.28515625" style="1316"/>
    <col min="7115" max="7115" width="1.85546875" style="1316" customWidth="1"/>
    <col min="7116" max="7168" width="10.28515625" style="1316"/>
    <col min="7169" max="7169" width="17.140625" style="1316" customWidth="1"/>
    <col min="7170" max="7170" width="38.85546875" style="1316" customWidth="1"/>
    <col min="7171" max="7175" width="15.85546875" style="1316" customWidth="1"/>
    <col min="7176" max="7176" width="4" style="1316" customWidth="1"/>
    <col min="7177" max="7370" width="10.28515625" style="1316"/>
    <col min="7371" max="7371" width="1.85546875" style="1316" customWidth="1"/>
    <col min="7372" max="7424" width="10.28515625" style="1316"/>
    <col min="7425" max="7425" width="17.140625" style="1316" customWidth="1"/>
    <col min="7426" max="7426" width="38.85546875" style="1316" customWidth="1"/>
    <col min="7427" max="7431" width="15.85546875" style="1316" customWidth="1"/>
    <col min="7432" max="7432" width="4" style="1316" customWidth="1"/>
    <col min="7433" max="7626" width="10.28515625" style="1316"/>
    <col min="7627" max="7627" width="1.85546875" style="1316" customWidth="1"/>
    <col min="7628" max="7680" width="10.28515625" style="1316"/>
    <col min="7681" max="7681" width="17.140625" style="1316" customWidth="1"/>
    <col min="7682" max="7682" width="38.85546875" style="1316" customWidth="1"/>
    <col min="7683" max="7687" width="15.85546875" style="1316" customWidth="1"/>
    <col min="7688" max="7688" width="4" style="1316" customWidth="1"/>
    <col min="7689" max="7882" width="10.28515625" style="1316"/>
    <col min="7883" max="7883" width="1.85546875" style="1316" customWidth="1"/>
    <col min="7884" max="7936" width="10.28515625" style="1316"/>
    <col min="7937" max="7937" width="17.140625" style="1316" customWidth="1"/>
    <col min="7938" max="7938" width="38.85546875" style="1316" customWidth="1"/>
    <col min="7939" max="7943" width="15.85546875" style="1316" customWidth="1"/>
    <col min="7944" max="7944" width="4" style="1316" customWidth="1"/>
    <col min="7945" max="8138" width="10.28515625" style="1316"/>
    <col min="8139" max="8139" width="1.85546875" style="1316" customWidth="1"/>
    <col min="8140" max="8192" width="10.28515625" style="1316"/>
    <col min="8193" max="8193" width="17.140625" style="1316" customWidth="1"/>
    <col min="8194" max="8194" width="38.85546875" style="1316" customWidth="1"/>
    <col min="8195" max="8199" width="15.85546875" style="1316" customWidth="1"/>
    <col min="8200" max="8200" width="4" style="1316" customWidth="1"/>
    <col min="8201" max="8394" width="10.28515625" style="1316"/>
    <col min="8395" max="8395" width="1.85546875" style="1316" customWidth="1"/>
    <col min="8396" max="8448" width="10.28515625" style="1316"/>
    <col min="8449" max="8449" width="17.140625" style="1316" customWidth="1"/>
    <col min="8450" max="8450" width="38.85546875" style="1316" customWidth="1"/>
    <col min="8451" max="8455" width="15.85546875" style="1316" customWidth="1"/>
    <col min="8456" max="8456" width="4" style="1316" customWidth="1"/>
    <col min="8457" max="8650" width="10.28515625" style="1316"/>
    <col min="8651" max="8651" width="1.85546875" style="1316" customWidth="1"/>
    <col min="8652" max="8704" width="10.28515625" style="1316"/>
    <col min="8705" max="8705" width="17.140625" style="1316" customWidth="1"/>
    <col min="8706" max="8706" width="38.85546875" style="1316" customWidth="1"/>
    <col min="8707" max="8711" width="15.85546875" style="1316" customWidth="1"/>
    <col min="8712" max="8712" width="4" style="1316" customWidth="1"/>
    <col min="8713" max="8906" width="10.28515625" style="1316"/>
    <col min="8907" max="8907" width="1.85546875" style="1316" customWidth="1"/>
    <col min="8908" max="8960" width="10.28515625" style="1316"/>
    <col min="8961" max="8961" width="17.140625" style="1316" customWidth="1"/>
    <col min="8962" max="8962" width="38.85546875" style="1316" customWidth="1"/>
    <col min="8963" max="8967" width="15.85546875" style="1316" customWidth="1"/>
    <col min="8968" max="8968" width="4" style="1316" customWidth="1"/>
    <col min="8969" max="9162" width="10.28515625" style="1316"/>
    <col min="9163" max="9163" width="1.85546875" style="1316" customWidth="1"/>
    <col min="9164" max="9216" width="10.28515625" style="1316"/>
    <col min="9217" max="9217" width="17.140625" style="1316" customWidth="1"/>
    <col min="9218" max="9218" width="38.85546875" style="1316" customWidth="1"/>
    <col min="9219" max="9223" width="15.85546875" style="1316" customWidth="1"/>
    <col min="9224" max="9224" width="4" style="1316" customWidth="1"/>
    <col min="9225" max="9418" width="10.28515625" style="1316"/>
    <col min="9419" max="9419" width="1.85546875" style="1316" customWidth="1"/>
    <col min="9420" max="9472" width="10.28515625" style="1316"/>
    <col min="9473" max="9473" width="17.140625" style="1316" customWidth="1"/>
    <col min="9474" max="9474" width="38.85546875" style="1316" customWidth="1"/>
    <col min="9475" max="9479" width="15.85546875" style="1316" customWidth="1"/>
    <col min="9480" max="9480" width="4" style="1316" customWidth="1"/>
    <col min="9481" max="9674" width="10.28515625" style="1316"/>
    <col min="9675" max="9675" width="1.85546875" style="1316" customWidth="1"/>
    <col min="9676" max="9728" width="10.28515625" style="1316"/>
    <col min="9729" max="9729" width="17.140625" style="1316" customWidth="1"/>
    <col min="9730" max="9730" width="38.85546875" style="1316" customWidth="1"/>
    <col min="9731" max="9735" width="15.85546875" style="1316" customWidth="1"/>
    <col min="9736" max="9736" width="4" style="1316" customWidth="1"/>
    <col min="9737" max="9930" width="10.28515625" style="1316"/>
    <col min="9931" max="9931" width="1.85546875" style="1316" customWidth="1"/>
    <col min="9932" max="9984" width="10.28515625" style="1316"/>
    <col min="9985" max="9985" width="17.140625" style="1316" customWidth="1"/>
    <col min="9986" max="9986" width="38.85546875" style="1316" customWidth="1"/>
    <col min="9987" max="9991" width="15.85546875" style="1316" customWidth="1"/>
    <col min="9992" max="9992" width="4" style="1316" customWidth="1"/>
    <col min="9993" max="10186" width="10.28515625" style="1316"/>
    <col min="10187" max="10187" width="1.85546875" style="1316" customWidth="1"/>
    <col min="10188" max="10240" width="10.28515625" style="1316"/>
    <col min="10241" max="10241" width="17.140625" style="1316" customWidth="1"/>
    <col min="10242" max="10242" width="38.85546875" style="1316" customWidth="1"/>
    <col min="10243" max="10247" width="15.85546875" style="1316" customWidth="1"/>
    <col min="10248" max="10248" width="4" style="1316" customWidth="1"/>
    <col min="10249" max="10442" width="10.28515625" style="1316"/>
    <col min="10443" max="10443" width="1.85546875" style="1316" customWidth="1"/>
    <col min="10444" max="10496" width="10.28515625" style="1316"/>
    <col min="10497" max="10497" width="17.140625" style="1316" customWidth="1"/>
    <col min="10498" max="10498" width="38.85546875" style="1316" customWidth="1"/>
    <col min="10499" max="10503" width="15.85546875" style="1316" customWidth="1"/>
    <col min="10504" max="10504" width="4" style="1316" customWidth="1"/>
    <col min="10505" max="10698" width="10.28515625" style="1316"/>
    <col min="10699" max="10699" width="1.85546875" style="1316" customWidth="1"/>
    <col min="10700" max="10752" width="10.28515625" style="1316"/>
    <col min="10753" max="10753" width="17.140625" style="1316" customWidth="1"/>
    <col min="10754" max="10754" width="38.85546875" style="1316" customWidth="1"/>
    <col min="10755" max="10759" width="15.85546875" style="1316" customWidth="1"/>
    <col min="10760" max="10760" width="4" style="1316" customWidth="1"/>
    <col min="10761" max="10954" width="10.28515625" style="1316"/>
    <col min="10955" max="10955" width="1.85546875" style="1316" customWidth="1"/>
    <col min="10956" max="11008" width="10.28515625" style="1316"/>
    <col min="11009" max="11009" width="17.140625" style="1316" customWidth="1"/>
    <col min="11010" max="11010" width="38.85546875" style="1316" customWidth="1"/>
    <col min="11011" max="11015" width="15.85546875" style="1316" customWidth="1"/>
    <col min="11016" max="11016" width="4" style="1316" customWidth="1"/>
    <col min="11017" max="11210" width="10.28515625" style="1316"/>
    <col min="11211" max="11211" width="1.85546875" style="1316" customWidth="1"/>
    <col min="11212" max="11264" width="10.28515625" style="1316"/>
    <col min="11265" max="11265" width="17.140625" style="1316" customWidth="1"/>
    <col min="11266" max="11266" width="38.85546875" style="1316" customWidth="1"/>
    <col min="11267" max="11271" width="15.85546875" style="1316" customWidth="1"/>
    <col min="11272" max="11272" width="4" style="1316" customWidth="1"/>
    <col min="11273" max="11466" width="10.28515625" style="1316"/>
    <col min="11467" max="11467" width="1.85546875" style="1316" customWidth="1"/>
    <col min="11468" max="11520" width="10.28515625" style="1316"/>
    <col min="11521" max="11521" width="17.140625" style="1316" customWidth="1"/>
    <col min="11522" max="11522" width="38.85546875" style="1316" customWidth="1"/>
    <col min="11523" max="11527" width="15.85546875" style="1316" customWidth="1"/>
    <col min="11528" max="11528" width="4" style="1316" customWidth="1"/>
    <col min="11529" max="11722" width="10.28515625" style="1316"/>
    <col min="11723" max="11723" width="1.85546875" style="1316" customWidth="1"/>
    <col min="11724" max="11776" width="10.28515625" style="1316"/>
    <col min="11777" max="11777" width="17.140625" style="1316" customWidth="1"/>
    <col min="11778" max="11778" width="38.85546875" style="1316" customWidth="1"/>
    <col min="11779" max="11783" width="15.85546875" style="1316" customWidth="1"/>
    <col min="11784" max="11784" width="4" style="1316" customWidth="1"/>
    <col min="11785" max="11978" width="10.28515625" style="1316"/>
    <col min="11979" max="11979" width="1.85546875" style="1316" customWidth="1"/>
    <col min="11980" max="12032" width="10.28515625" style="1316"/>
    <col min="12033" max="12033" width="17.140625" style="1316" customWidth="1"/>
    <col min="12034" max="12034" width="38.85546875" style="1316" customWidth="1"/>
    <col min="12035" max="12039" width="15.85546875" style="1316" customWidth="1"/>
    <col min="12040" max="12040" width="4" style="1316" customWidth="1"/>
    <col min="12041" max="12234" width="10.28515625" style="1316"/>
    <col min="12235" max="12235" width="1.85546875" style="1316" customWidth="1"/>
    <col min="12236" max="12288" width="10.28515625" style="1316"/>
    <col min="12289" max="12289" width="17.140625" style="1316" customWidth="1"/>
    <col min="12290" max="12290" width="38.85546875" style="1316" customWidth="1"/>
    <col min="12291" max="12295" width="15.85546875" style="1316" customWidth="1"/>
    <col min="12296" max="12296" width="4" style="1316" customWidth="1"/>
    <col min="12297" max="12490" width="10.28515625" style="1316"/>
    <col min="12491" max="12491" width="1.85546875" style="1316" customWidth="1"/>
    <col min="12492" max="12544" width="10.28515625" style="1316"/>
    <col min="12545" max="12545" width="17.140625" style="1316" customWidth="1"/>
    <col min="12546" max="12546" width="38.85546875" style="1316" customWidth="1"/>
    <col min="12547" max="12551" width="15.85546875" style="1316" customWidth="1"/>
    <col min="12552" max="12552" width="4" style="1316" customWidth="1"/>
    <col min="12553" max="12746" width="10.28515625" style="1316"/>
    <col min="12747" max="12747" width="1.85546875" style="1316" customWidth="1"/>
    <col min="12748" max="12800" width="10.28515625" style="1316"/>
    <col min="12801" max="12801" width="17.140625" style="1316" customWidth="1"/>
    <col min="12802" max="12802" width="38.85546875" style="1316" customWidth="1"/>
    <col min="12803" max="12807" width="15.85546875" style="1316" customWidth="1"/>
    <col min="12808" max="12808" width="4" style="1316" customWidth="1"/>
    <col min="12809" max="13002" width="10.28515625" style="1316"/>
    <col min="13003" max="13003" width="1.85546875" style="1316" customWidth="1"/>
    <col min="13004" max="13056" width="10.28515625" style="1316"/>
    <col min="13057" max="13057" width="17.140625" style="1316" customWidth="1"/>
    <col min="13058" max="13058" width="38.85546875" style="1316" customWidth="1"/>
    <col min="13059" max="13063" width="15.85546875" style="1316" customWidth="1"/>
    <col min="13064" max="13064" width="4" style="1316" customWidth="1"/>
    <col min="13065" max="13258" width="10.28515625" style="1316"/>
    <col min="13259" max="13259" width="1.85546875" style="1316" customWidth="1"/>
    <col min="13260" max="13312" width="10.28515625" style="1316"/>
    <col min="13313" max="13313" width="17.140625" style="1316" customWidth="1"/>
    <col min="13314" max="13314" width="38.85546875" style="1316" customWidth="1"/>
    <col min="13315" max="13319" width="15.85546875" style="1316" customWidth="1"/>
    <col min="13320" max="13320" width="4" style="1316" customWidth="1"/>
    <col min="13321" max="13514" width="10.28515625" style="1316"/>
    <col min="13515" max="13515" width="1.85546875" style="1316" customWidth="1"/>
    <col min="13516" max="13568" width="10.28515625" style="1316"/>
    <col min="13569" max="13569" width="17.140625" style="1316" customWidth="1"/>
    <col min="13570" max="13570" width="38.85546875" style="1316" customWidth="1"/>
    <col min="13571" max="13575" width="15.85546875" style="1316" customWidth="1"/>
    <col min="13576" max="13576" width="4" style="1316" customWidth="1"/>
    <col min="13577" max="13770" width="10.28515625" style="1316"/>
    <col min="13771" max="13771" width="1.85546875" style="1316" customWidth="1"/>
    <col min="13772" max="13824" width="10.28515625" style="1316"/>
    <col min="13825" max="13825" width="17.140625" style="1316" customWidth="1"/>
    <col min="13826" max="13826" width="38.85546875" style="1316" customWidth="1"/>
    <col min="13827" max="13831" width="15.85546875" style="1316" customWidth="1"/>
    <col min="13832" max="13832" width="4" style="1316" customWidth="1"/>
    <col min="13833" max="14026" width="10.28515625" style="1316"/>
    <col min="14027" max="14027" width="1.85546875" style="1316" customWidth="1"/>
    <col min="14028" max="14080" width="10.28515625" style="1316"/>
    <col min="14081" max="14081" width="17.140625" style="1316" customWidth="1"/>
    <col min="14082" max="14082" width="38.85546875" style="1316" customWidth="1"/>
    <col min="14083" max="14087" width="15.85546875" style="1316" customWidth="1"/>
    <col min="14088" max="14088" width="4" style="1316" customWidth="1"/>
    <col min="14089" max="14282" width="10.28515625" style="1316"/>
    <col min="14283" max="14283" width="1.85546875" style="1316" customWidth="1"/>
    <col min="14284" max="14336" width="10.28515625" style="1316"/>
    <col min="14337" max="14337" width="17.140625" style="1316" customWidth="1"/>
    <col min="14338" max="14338" width="38.85546875" style="1316" customWidth="1"/>
    <col min="14339" max="14343" width="15.85546875" style="1316" customWidth="1"/>
    <col min="14344" max="14344" width="4" style="1316" customWidth="1"/>
    <col min="14345" max="14538" width="10.28515625" style="1316"/>
    <col min="14539" max="14539" width="1.85546875" style="1316" customWidth="1"/>
    <col min="14540" max="14592" width="10.28515625" style="1316"/>
    <col min="14593" max="14593" width="17.140625" style="1316" customWidth="1"/>
    <col min="14594" max="14594" width="38.85546875" style="1316" customWidth="1"/>
    <col min="14595" max="14599" width="15.85546875" style="1316" customWidth="1"/>
    <col min="14600" max="14600" width="4" style="1316" customWidth="1"/>
    <col min="14601" max="14794" width="10.28515625" style="1316"/>
    <col min="14795" max="14795" width="1.85546875" style="1316" customWidth="1"/>
    <col min="14796" max="14848" width="10.28515625" style="1316"/>
    <col min="14849" max="14849" width="17.140625" style="1316" customWidth="1"/>
    <col min="14850" max="14850" width="38.85546875" style="1316" customWidth="1"/>
    <col min="14851" max="14855" width="15.85546875" style="1316" customWidth="1"/>
    <col min="14856" max="14856" width="4" style="1316" customWidth="1"/>
    <col min="14857" max="15050" width="10.28515625" style="1316"/>
    <col min="15051" max="15051" width="1.85546875" style="1316" customWidth="1"/>
    <col min="15052" max="15104" width="10.28515625" style="1316"/>
    <col min="15105" max="15105" width="17.140625" style="1316" customWidth="1"/>
    <col min="15106" max="15106" width="38.85546875" style="1316" customWidth="1"/>
    <col min="15107" max="15111" width="15.85546875" style="1316" customWidth="1"/>
    <col min="15112" max="15112" width="4" style="1316" customWidth="1"/>
    <col min="15113" max="15306" width="10.28515625" style="1316"/>
    <col min="15307" max="15307" width="1.85546875" style="1316" customWidth="1"/>
    <col min="15308" max="15360" width="10.28515625" style="1316"/>
    <col min="15361" max="15361" width="17.140625" style="1316" customWidth="1"/>
    <col min="15362" max="15362" width="38.85546875" style="1316" customWidth="1"/>
    <col min="15363" max="15367" width="15.85546875" style="1316" customWidth="1"/>
    <col min="15368" max="15368" width="4" style="1316" customWidth="1"/>
    <col min="15369" max="15562" width="10.28515625" style="1316"/>
    <col min="15563" max="15563" width="1.85546875" style="1316" customWidth="1"/>
    <col min="15564" max="15616" width="10.28515625" style="1316"/>
    <col min="15617" max="15617" width="17.140625" style="1316" customWidth="1"/>
    <col min="15618" max="15618" width="38.85546875" style="1316" customWidth="1"/>
    <col min="15619" max="15623" width="15.85546875" style="1316" customWidth="1"/>
    <col min="15624" max="15624" width="4" style="1316" customWidth="1"/>
    <col min="15625" max="15818" width="10.28515625" style="1316"/>
    <col min="15819" max="15819" width="1.85546875" style="1316" customWidth="1"/>
    <col min="15820" max="15872" width="10.28515625" style="1316"/>
    <col min="15873" max="15873" width="17.140625" style="1316" customWidth="1"/>
    <col min="15874" max="15874" width="38.85546875" style="1316" customWidth="1"/>
    <col min="15875" max="15879" width="15.85546875" style="1316" customWidth="1"/>
    <col min="15880" max="15880" width="4" style="1316" customWidth="1"/>
    <col min="15881" max="16074" width="10.28515625" style="1316"/>
    <col min="16075" max="16075" width="1.85546875" style="1316" customWidth="1"/>
    <col min="16076" max="16128" width="10.28515625" style="1316"/>
    <col min="16129" max="16129" width="17.140625" style="1316" customWidth="1"/>
    <col min="16130" max="16130" width="38.85546875" style="1316" customWidth="1"/>
    <col min="16131" max="16135" width="15.85546875" style="1316" customWidth="1"/>
    <col min="16136" max="16136" width="4" style="1316" customWidth="1"/>
    <col min="16137" max="16330" width="10.28515625" style="1316"/>
    <col min="16331" max="16331" width="1.85546875" style="1316" customWidth="1"/>
    <col min="16332" max="16384" width="10.28515625" style="1316"/>
  </cols>
  <sheetData>
    <row r="4" spans="2:10" ht="18" x14ac:dyDescent="0.25">
      <c r="B4" s="1892" t="s">
        <v>2235</v>
      </c>
      <c r="C4" s="1892"/>
      <c r="D4" s="1892"/>
      <c r="E4" s="1892"/>
      <c r="F4" s="1892"/>
      <c r="G4" s="1892"/>
      <c r="H4" s="1501"/>
      <c r="I4" s="786" t="s">
        <v>1</v>
      </c>
    </row>
    <row r="5" spans="2:10" ht="15.75" x14ac:dyDescent="0.2">
      <c r="B5" s="1900" t="s">
        <v>2236</v>
      </c>
      <c r="C5" s="1900"/>
      <c r="D5" s="1900"/>
      <c r="E5" s="1900"/>
      <c r="F5" s="1900"/>
      <c r="G5" s="1900"/>
      <c r="H5" s="1501"/>
    </row>
    <row r="6" spans="2:10" ht="15.75" x14ac:dyDescent="0.25">
      <c r="B6" s="1911" t="s">
        <v>2134</v>
      </c>
      <c r="C6" s="1911"/>
      <c r="D6" s="1911"/>
      <c r="E6" s="1911"/>
      <c r="F6" s="1911"/>
      <c r="G6" s="1911"/>
      <c r="H6" s="1501"/>
    </row>
    <row r="7" spans="2:10" ht="16.5" thickBot="1" x14ac:dyDescent="0.3">
      <c r="B7" s="1895" t="s">
        <v>825</v>
      </c>
      <c r="C7" s="1895"/>
      <c r="D7" s="1895"/>
      <c r="E7" s="1895"/>
      <c r="F7" s="1895"/>
      <c r="G7" s="1895"/>
      <c r="H7" s="1501"/>
    </row>
    <row r="8" spans="2:10" x14ac:dyDescent="0.2">
      <c r="C8" s="1501"/>
      <c r="D8" s="1501"/>
      <c r="E8" s="1501"/>
      <c r="F8" s="1493"/>
      <c r="G8" s="1501"/>
      <c r="H8" s="1501"/>
    </row>
    <row r="9" spans="2:10" ht="15.75" x14ac:dyDescent="0.2">
      <c r="B9" s="1279"/>
      <c r="C9" s="1279">
        <v>2012</v>
      </c>
      <c r="D9" s="1279">
        <v>2013</v>
      </c>
      <c r="E9" s="1279">
        <v>2014</v>
      </c>
      <c r="F9" s="1279">
        <v>2015</v>
      </c>
      <c r="G9" s="1279">
        <v>2016</v>
      </c>
      <c r="H9" s="1501"/>
    </row>
    <row r="10" spans="2:10" ht="17.25" customHeight="1" x14ac:dyDescent="0.2">
      <c r="B10" s="1502" t="s">
        <v>1219</v>
      </c>
      <c r="C10" s="1503"/>
      <c r="D10" s="1503"/>
      <c r="E10" s="1503"/>
      <c r="F10" s="1503"/>
      <c r="G10" s="1503"/>
      <c r="H10" s="1501"/>
    </row>
    <row r="11" spans="2:10" ht="17.25" customHeight="1" x14ac:dyDescent="0.2">
      <c r="B11" s="1286" t="s">
        <v>2135</v>
      </c>
      <c r="C11" s="1504" t="s">
        <v>84</v>
      </c>
      <c r="D11" s="1504" t="s">
        <v>84</v>
      </c>
      <c r="E11" s="1504" t="s">
        <v>217</v>
      </c>
      <c r="F11" s="1504" t="s">
        <v>217</v>
      </c>
      <c r="G11" s="1504" t="s">
        <v>217</v>
      </c>
      <c r="H11" s="1501"/>
    </row>
    <row r="12" spans="2:10" ht="17.25" customHeight="1" x14ac:dyDescent="0.2">
      <c r="B12" s="1286" t="s">
        <v>1816</v>
      </c>
      <c r="C12" s="1329">
        <v>6809360</v>
      </c>
      <c r="D12" s="1329">
        <v>7181065</v>
      </c>
      <c r="E12" s="1329">
        <v>8310742</v>
      </c>
      <c r="F12" s="1329">
        <v>8641856</v>
      </c>
      <c r="G12" s="1329">
        <v>9721630</v>
      </c>
      <c r="H12" s="1501"/>
      <c r="I12" s="1317"/>
      <c r="J12" s="1317"/>
    </row>
    <row r="13" spans="2:10" ht="17.25" customHeight="1" x14ac:dyDescent="0.2">
      <c r="B13" s="1286" t="s">
        <v>2237</v>
      </c>
      <c r="C13" s="1329">
        <v>5422</v>
      </c>
      <c r="D13" s="1329">
        <v>4290</v>
      </c>
      <c r="E13" s="1329">
        <v>1371</v>
      </c>
      <c r="F13" s="1329">
        <v>537</v>
      </c>
      <c r="G13" s="1329">
        <v>436</v>
      </c>
      <c r="H13" s="1501"/>
      <c r="I13" s="1317"/>
      <c r="J13" s="1317"/>
    </row>
    <row r="14" spans="2:10" ht="17.25" customHeight="1" x14ac:dyDescent="0.2">
      <c r="B14" s="1332"/>
      <c r="C14" s="1333"/>
      <c r="D14" s="1333"/>
      <c r="E14" s="1333"/>
      <c r="F14" s="1333"/>
      <c r="G14" s="1333"/>
      <c r="H14" s="1501"/>
      <c r="I14" s="1317"/>
      <c r="J14" s="1317"/>
    </row>
    <row r="15" spans="2:10" ht="17.25" customHeight="1" x14ac:dyDescent="0.25">
      <c r="B15" s="1330" t="s">
        <v>1226</v>
      </c>
      <c r="C15" s="1331">
        <v>6814782</v>
      </c>
      <c r="D15" s="1331">
        <v>7185355</v>
      </c>
      <c r="E15" s="1331">
        <v>8312113</v>
      </c>
      <c r="F15" s="1331">
        <v>8642393</v>
      </c>
      <c r="G15" s="1331">
        <v>9722066</v>
      </c>
      <c r="H15" s="1501"/>
      <c r="I15" s="1317"/>
      <c r="J15" s="1317"/>
    </row>
    <row r="16" spans="2:10" ht="17.25" customHeight="1" x14ac:dyDescent="0.2">
      <c r="B16" s="1332"/>
      <c r="C16" s="1333"/>
      <c r="D16" s="1333"/>
      <c r="E16" s="1333"/>
      <c r="F16" s="1333"/>
      <c r="G16" s="1333"/>
      <c r="H16" s="1501"/>
    </row>
    <row r="17" spans="2:9" ht="17.25" customHeight="1" x14ac:dyDescent="0.2">
      <c r="B17" s="1502" t="s">
        <v>1227</v>
      </c>
      <c r="C17" s="1503"/>
      <c r="D17" s="1503"/>
      <c r="E17" s="1503"/>
      <c r="F17" s="1503"/>
      <c r="G17" s="1503"/>
      <c r="H17" s="1501"/>
    </row>
    <row r="18" spans="2:9" ht="17.25" customHeight="1" x14ac:dyDescent="0.2">
      <c r="B18" s="1332"/>
      <c r="C18" s="1333"/>
      <c r="D18" s="1333"/>
      <c r="E18" s="1333"/>
      <c r="F18" s="1333"/>
      <c r="G18" s="1333"/>
      <c r="H18" s="1501"/>
    </row>
    <row r="19" spans="2:9" ht="17.25" customHeight="1" x14ac:dyDescent="0.2">
      <c r="B19" s="1286" t="s">
        <v>2238</v>
      </c>
      <c r="C19" s="1329">
        <v>271687</v>
      </c>
      <c r="D19" s="1329">
        <v>180248</v>
      </c>
      <c r="E19" s="1329">
        <v>136203</v>
      </c>
      <c r="F19" s="1329">
        <v>100579</v>
      </c>
      <c r="G19" s="1329">
        <v>81288</v>
      </c>
      <c r="H19" s="1501"/>
      <c r="I19" s="1501"/>
    </row>
    <row r="20" spans="2:9" ht="17.25" customHeight="1" x14ac:dyDescent="0.2">
      <c r="B20" s="1286" t="s">
        <v>2239</v>
      </c>
      <c r="C20" s="1329">
        <v>6556740</v>
      </c>
      <c r="D20" s="1329">
        <v>7057875</v>
      </c>
      <c r="E20" s="1329">
        <v>7935464</v>
      </c>
      <c r="F20" s="1329">
        <v>8478909</v>
      </c>
      <c r="G20" s="1329">
        <v>9061143</v>
      </c>
      <c r="H20" s="1501"/>
    </row>
    <row r="21" spans="2:9" ht="17.25" customHeight="1" x14ac:dyDescent="0.25">
      <c r="B21" s="1434" t="s">
        <v>2240</v>
      </c>
      <c r="C21" s="1505">
        <v>6828427</v>
      </c>
      <c r="D21" s="1505">
        <v>7238123</v>
      </c>
      <c r="E21" s="1505">
        <v>8071667</v>
      </c>
      <c r="F21" s="1505">
        <v>8579488</v>
      </c>
      <c r="G21" s="1505">
        <v>9142431</v>
      </c>
      <c r="H21" s="1501"/>
    </row>
    <row r="22" spans="2:9" ht="17.25" customHeight="1" x14ac:dyDescent="0.2">
      <c r="B22" s="1286" t="s">
        <v>2141</v>
      </c>
      <c r="C22" s="1329">
        <v>-11742</v>
      </c>
      <c r="D22" s="1329">
        <v>-12156</v>
      </c>
      <c r="E22" s="1329">
        <v>-8482</v>
      </c>
      <c r="F22" s="1329">
        <v>-4599</v>
      </c>
      <c r="G22" s="1329">
        <v>-4517</v>
      </c>
      <c r="H22" s="1501"/>
    </row>
    <row r="23" spans="2:9" ht="17.25" customHeight="1" x14ac:dyDescent="0.2">
      <c r="B23" s="1286" t="s">
        <v>2140</v>
      </c>
      <c r="C23" s="1329">
        <v>974</v>
      </c>
      <c r="D23" s="1329">
        <v>986</v>
      </c>
      <c r="E23" s="1329">
        <v>806</v>
      </c>
      <c r="F23" s="1329">
        <v>660</v>
      </c>
      <c r="G23" s="1329">
        <v>718</v>
      </c>
      <c r="H23" s="1501"/>
    </row>
    <row r="24" spans="2:9" ht="17.25" customHeight="1" x14ac:dyDescent="0.2">
      <c r="B24" s="1286" t="s">
        <v>2150</v>
      </c>
      <c r="C24" s="1329">
        <v>106792</v>
      </c>
      <c r="D24" s="1329">
        <v>113048</v>
      </c>
      <c r="E24" s="1329">
        <v>115805</v>
      </c>
      <c r="F24" s="1329">
        <v>116862</v>
      </c>
      <c r="G24" s="1329">
        <v>118623</v>
      </c>
      <c r="H24" s="1501"/>
    </row>
    <row r="25" spans="2:9" ht="17.25" customHeight="1" x14ac:dyDescent="0.25">
      <c r="B25" s="1330" t="s">
        <v>1835</v>
      </c>
      <c r="C25" s="1331">
        <v>6924451</v>
      </c>
      <c r="D25" s="1331">
        <v>7340001</v>
      </c>
      <c r="E25" s="1331">
        <v>8179796</v>
      </c>
      <c r="F25" s="1331">
        <v>8692411</v>
      </c>
      <c r="G25" s="1331">
        <v>9257255</v>
      </c>
      <c r="H25" s="1501"/>
    </row>
    <row r="26" spans="2:9" ht="17.25" customHeight="1" x14ac:dyDescent="0.2">
      <c r="B26" s="1332"/>
      <c r="C26" s="1333"/>
      <c r="D26" s="1333"/>
      <c r="E26" s="1333"/>
      <c r="F26" s="1333"/>
      <c r="G26" s="1333"/>
      <c r="H26" s="1501"/>
    </row>
    <row r="27" spans="2:9" ht="17.25" customHeight="1" x14ac:dyDescent="0.25">
      <c r="B27" s="1330" t="s">
        <v>2183</v>
      </c>
      <c r="C27" s="1331">
        <v>-109669</v>
      </c>
      <c r="D27" s="1331">
        <v>-154646</v>
      </c>
      <c r="E27" s="1331">
        <v>132317</v>
      </c>
      <c r="F27" s="1331">
        <v>-50018</v>
      </c>
      <c r="G27" s="1331">
        <v>464811</v>
      </c>
      <c r="H27" s="1501"/>
    </row>
    <row r="28" spans="2:9" x14ac:dyDescent="0.2">
      <c r="B28" s="1496" t="s">
        <v>2241</v>
      </c>
      <c r="C28" s="1506"/>
      <c r="D28" s="1506"/>
      <c r="E28" s="1317"/>
      <c r="F28" s="1317"/>
      <c r="G28" s="1317"/>
      <c r="H28" s="1317"/>
      <c r="I28" s="1317"/>
    </row>
    <row r="29" spans="2:9" x14ac:dyDescent="0.2">
      <c r="B29" s="1337"/>
      <c r="C29" s="1327"/>
      <c r="F29" s="1493"/>
    </row>
    <row r="30" spans="2:9" x14ac:dyDescent="0.2">
      <c r="D30" s="1327"/>
    </row>
    <row r="31" spans="2:9" x14ac:dyDescent="0.2">
      <c r="D31" s="1327"/>
    </row>
    <row r="32" spans="2:9" x14ac:dyDescent="0.2">
      <c r="D32" s="1327"/>
    </row>
    <row r="33" spans="4:4" x14ac:dyDescent="0.2">
      <c r="D33" s="1327"/>
    </row>
    <row r="34" spans="4:4" x14ac:dyDescent="0.2">
      <c r="D34" s="1327"/>
    </row>
    <row r="35" spans="4:4" x14ac:dyDescent="0.2">
      <c r="D35" s="1327"/>
    </row>
    <row r="36" spans="4:4" x14ac:dyDescent="0.2">
      <c r="D36" s="1327"/>
    </row>
    <row r="37" spans="4:4" x14ac:dyDescent="0.2">
      <c r="D37" s="1327"/>
    </row>
    <row r="38" spans="4:4" x14ac:dyDescent="0.2">
      <c r="D38" s="1327"/>
    </row>
    <row r="39" spans="4:4" x14ac:dyDescent="0.2">
      <c r="D39" s="1327"/>
    </row>
    <row r="40" spans="4:4" x14ac:dyDescent="0.2">
      <c r="D40" s="1327"/>
    </row>
    <row r="41" spans="4:4" x14ac:dyDescent="0.2">
      <c r="D41" s="1327"/>
    </row>
    <row r="42" spans="4:4" x14ac:dyDescent="0.2">
      <c r="D42" s="1327"/>
    </row>
  </sheetData>
  <mergeCells count="4">
    <mergeCell ref="B4:G4"/>
    <mergeCell ref="B5:G5"/>
    <mergeCell ref="B6:G6"/>
    <mergeCell ref="B7:G7"/>
  </mergeCells>
  <hyperlinks>
    <hyperlink ref="I4" location="'Indice Total'!A158"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36"/>
  <sheetViews>
    <sheetView showGridLines="0" zoomScale="90" zoomScaleNormal="90" workbookViewId="0"/>
  </sheetViews>
  <sheetFormatPr baseColWidth="10" defaultColWidth="10.28515625" defaultRowHeight="15" x14ac:dyDescent="0.2"/>
  <cols>
    <col min="1" max="1" width="25.28515625" style="1316" customWidth="1"/>
    <col min="2" max="4" width="15.85546875" style="1316" customWidth="1"/>
    <col min="5" max="5" width="13.5703125" style="1316" customWidth="1"/>
    <col min="6" max="6" width="15.85546875" style="1316" customWidth="1"/>
    <col min="7" max="255" width="10.28515625" style="1316"/>
    <col min="256" max="256" width="15.85546875" style="1316" customWidth="1"/>
    <col min="257" max="257" width="1.42578125" style="1316" customWidth="1"/>
    <col min="258" max="258" width="15.85546875" style="1316" customWidth="1"/>
    <col min="259" max="259" width="5.140625" style="1316" customWidth="1"/>
    <col min="260" max="260" width="15.85546875" style="1316" customWidth="1"/>
    <col min="261" max="261" width="11.42578125" style="1316" customWidth="1"/>
    <col min="262" max="262" width="15.85546875" style="1316" customWidth="1"/>
    <col min="263" max="511" width="10.28515625" style="1316"/>
    <col min="512" max="512" width="15.85546875" style="1316" customWidth="1"/>
    <col min="513" max="513" width="1.42578125" style="1316" customWidth="1"/>
    <col min="514" max="514" width="15.85546875" style="1316" customWidth="1"/>
    <col min="515" max="515" width="5.140625" style="1316" customWidth="1"/>
    <col min="516" max="516" width="15.85546875" style="1316" customWidth="1"/>
    <col min="517" max="517" width="11.42578125" style="1316" customWidth="1"/>
    <col min="518" max="518" width="15.85546875" style="1316" customWidth="1"/>
    <col min="519" max="767" width="10.28515625" style="1316"/>
    <col min="768" max="768" width="15.85546875" style="1316" customWidth="1"/>
    <col min="769" max="769" width="1.42578125" style="1316" customWidth="1"/>
    <col min="770" max="770" width="15.85546875" style="1316" customWidth="1"/>
    <col min="771" max="771" width="5.140625" style="1316" customWidth="1"/>
    <col min="772" max="772" width="15.85546875" style="1316" customWidth="1"/>
    <col min="773" max="773" width="11.42578125" style="1316" customWidth="1"/>
    <col min="774" max="774" width="15.85546875" style="1316" customWidth="1"/>
    <col min="775" max="1023" width="10.28515625" style="1316"/>
    <col min="1024" max="1024" width="15.85546875" style="1316" customWidth="1"/>
    <col min="1025" max="1025" width="1.42578125" style="1316" customWidth="1"/>
    <col min="1026" max="1026" width="15.85546875" style="1316" customWidth="1"/>
    <col min="1027" max="1027" width="5.140625" style="1316" customWidth="1"/>
    <col min="1028" max="1028" width="15.85546875" style="1316" customWidth="1"/>
    <col min="1029" max="1029" width="11.42578125" style="1316" customWidth="1"/>
    <col min="1030" max="1030" width="15.85546875" style="1316" customWidth="1"/>
    <col min="1031" max="1279" width="10.28515625" style="1316"/>
    <col min="1280" max="1280" width="15.85546875" style="1316" customWidth="1"/>
    <col min="1281" max="1281" width="1.42578125" style="1316" customWidth="1"/>
    <col min="1282" max="1282" width="15.85546875" style="1316" customWidth="1"/>
    <col min="1283" max="1283" width="5.140625" style="1316" customWidth="1"/>
    <col min="1284" max="1284" width="15.85546875" style="1316" customWidth="1"/>
    <col min="1285" max="1285" width="11.42578125" style="1316" customWidth="1"/>
    <col min="1286" max="1286" width="15.85546875" style="1316" customWidth="1"/>
    <col min="1287" max="1535" width="10.28515625" style="1316"/>
    <col min="1536" max="1536" width="15.85546875" style="1316" customWidth="1"/>
    <col min="1537" max="1537" width="1.42578125" style="1316" customWidth="1"/>
    <col min="1538" max="1538" width="15.85546875" style="1316" customWidth="1"/>
    <col min="1539" max="1539" width="5.140625" style="1316" customWidth="1"/>
    <col min="1540" max="1540" width="15.85546875" style="1316" customWidth="1"/>
    <col min="1541" max="1541" width="11.42578125" style="1316" customWidth="1"/>
    <col min="1542" max="1542" width="15.85546875" style="1316" customWidth="1"/>
    <col min="1543" max="1791" width="10.28515625" style="1316"/>
    <col min="1792" max="1792" width="15.85546875" style="1316" customWidth="1"/>
    <col min="1793" max="1793" width="1.42578125" style="1316" customWidth="1"/>
    <col min="1794" max="1794" width="15.85546875" style="1316" customWidth="1"/>
    <col min="1795" max="1795" width="5.140625" style="1316" customWidth="1"/>
    <col min="1796" max="1796" width="15.85546875" style="1316" customWidth="1"/>
    <col min="1797" max="1797" width="11.42578125" style="1316" customWidth="1"/>
    <col min="1798" max="1798" width="15.85546875" style="1316" customWidth="1"/>
    <col min="1799" max="2047" width="10.28515625" style="1316"/>
    <col min="2048" max="2048" width="15.85546875" style="1316" customWidth="1"/>
    <col min="2049" max="2049" width="1.42578125" style="1316" customWidth="1"/>
    <col min="2050" max="2050" width="15.85546875" style="1316" customWidth="1"/>
    <col min="2051" max="2051" width="5.140625" style="1316" customWidth="1"/>
    <col min="2052" max="2052" width="15.85546875" style="1316" customWidth="1"/>
    <col min="2053" max="2053" width="11.42578125" style="1316" customWidth="1"/>
    <col min="2054" max="2054" width="15.85546875" style="1316" customWidth="1"/>
    <col min="2055" max="2303" width="10.28515625" style="1316"/>
    <col min="2304" max="2304" width="15.85546875" style="1316" customWidth="1"/>
    <col min="2305" max="2305" width="1.42578125" style="1316" customWidth="1"/>
    <col min="2306" max="2306" width="15.85546875" style="1316" customWidth="1"/>
    <col min="2307" max="2307" width="5.140625" style="1316" customWidth="1"/>
    <col min="2308" max="2308" width="15.85546875" style="1316" customWidth="1"/>
    <col min="2309" max="2309" width="11.42578125" style="1316" customWidth="1"/>
    <col min="2310" max="2310" width="15.85546875" style="1316" customWidth="1"/>
    <col min="2311" max="2559" width="10.28515625" style="1316"/>
    <col min="2560" max="2560" width="15.85546875" style="1316" customWidth="1"/>
    <col min="2561" max="2561" width="1.42578125" style="1316" customWidth="1"/>
    <col min="2562" max="2562" width="15.85546875" style="1316" customWidth="1"/>
    <col min="2563" max="2563" width="5.140625" style="1316" customWidth="1"/>
    <col min="2564" max="2564" width="15.85546875" style="1316" customWidth="1"/>
    <col min="2565" max="2565" width="11.42578125" style="1316" customWidth="1"/>
    <col min="2566" max="2566" width="15.85546875" style="1316" customWidth="1"/>
    <col min="2567" max="2815" width="10.28515625" style="1316"/>
    <col min="2816" max="2816" width="15.85546875" style="1316" customWidth="1"/>
    <col min="2817" max="2817" width="1.42578125" style="1316" customWidth="1"/>
    <col min="2818" max="2818" width="15.85546875" style="1316" customWidth="1"/>
    <col min="2819" max="2819" width="5.140625" style="1316" customWidth="1"/>
    <col min="2820" max="2820" width="15.85546875" style="1316" customWidth="1"/>
    <col min="2821" max="2821" width="11.42578125" style="1316" customWidth="1"/>
    <col min="2822" max="2822" width="15.85546875" style="1316" customWidth="1"/>
    <col min="2823" max="3071" width="10.28515625" style="1316"/>
    <col min="3072" max="3072" width="15.85546875" style="1316" customWidth="1"/>
    <col min="3073" max="3073" width="1.42578125" style="1316" customWidth="1"/>
    <col min="3074" max="3074" width="15.85546875" style="1316" customWidth="1"/>
    <col min="3075" max="3075" width="5.140625" style="1316" customWidth="1"/>
    <col min="3076" max="3076" width="15.85546875" style="1316" customWidth="1"/>
    <col min="3077" max="3077" width="11.42578125" style="1316" customWidth="1"/>
    <col min="3078" max="3078" width="15.85546875" style="1316" customWidth="1"/>
    <col min="3079" max="3327" width="10.28515625" style="1316"/>
    <col min="3328" max="3328" width="15.85546875" style="1316" customWidth="1"/>
    <col min="3329" max="3329" width="1.42578125" style="1316" customWidth="1"/>
    <col min="3330" max="3330" width="15.85546875" style="1316" customWidth="1"/>
    <col min="3331" max="3331" width="5.140625" style="1316" customWidth="1"/>
    <col min="3332" max="3332" width="15.85546875" style="1316" customWidth="1"/>
    <col min="3333" max="3333" width="11.42578125" style="1316" customWidth="1"/>
    <col min="3334" max="3334" width="15.85546875" style="1316" customWidth="1"/>
    <col min="3335" max="3583" width="10.28515625" style="1316"/>
    <col min="3584" max="3584" width="15.85546875" style="1316" customWidth="1"/>
    <col min="3585" max="3585" width="1.42578125" style="1316" customWidth="1"/>
    <col min="3586" max="3586" width="15.85546875" style="1316" customWidth="1"/>
    <col min="3587" max="3587" width="5.140625" style="1316" customWidth="1"/>
    <col min="3588" max="3588" width="15.85546875" style="1316" customWidth="1"/>
    <col min="3589" max="3589" width="11.42578125" style="1316" customWidth="1"/>
    <col min="3590" max="3590" width="15.85546875" style="1316" customWidth="1"/>
    <col min="3591" max="3839" width="10.28515625" style="1316"/>
    <col min="3840" max="3840" width="15.85546875" style="1316" customWidth="1"/>
    <col min="3841" max="3841" width="1.42578125" style="1316" customWidth="1"/>
    <col min="3842" max="3842" width="15.85546875" style="1316" customWidth="1"/>
    <col min="3843" max="3843" width="5.140625" style="1316" customWidth="1"/>
    <col min="3844" max="3844" width="15.85546875" style="1316" customWidth="1"/>
    <col min="3845" max="3845" width="11.42578125" style="1316" customWidth="1"/>
    <col min="3846" max="3846" width="15.85546875" style="1316" customWidth="1"/>
    <col min="3847" max="4095" width="10.28515625" style="1316"/>
    <col min="4096" max="4096" width="15.85546875" style="1316" customWidth="1"/>
    <col min="4097" max="4097" width="1.42578125" style="1316" customWidth="1"/>
    <col min="4098" max="4098" width="15.85546875" style="1316" customWidth="1"/>
    <col min="4099" max="4099" width="5.140625" style="1316" customWidth="1"/>
    <col min="4100" max="4100" width="15.85546875" style="1316" customWidth="1"/>
    <col min="4101" max="4101" width="11.42578125" style="1316" customWidth="1"/>
    <col min="4102" max="4102" width="15.85546875" style="1316" customWidth="1"/>
    <col min="4103" max="4351" width="10.28515625" style="1316"/>
    <col min="4352" max="4352" width="15.85546875" style="1316" customWidth="1"/>
    <col min="4353" max="4353" width="1.42578125" style="1316" customWidth="1"/>
    <col min="4354" max="4354" width="15.85546875" style="1316" customWidth="1"/>
    <col min="4355" max="4355" width="5.140625" style="1316" customWidth="1"/>
    <col min="4356" max="4356" width="15.85546875" style="1316" customWidth="1"/>
    <col min="4357" max="4357" width="11.42578125" style="1316" customWidth="1"/>
    <col min="4358" max="4358" width="15.85546875" style="1316" customWidth="1"/>
    <col min="4359" max="4607" width="10.28515625" style="1316"/>
    <col min="4608" max="4608" width="15.85546875" style="1316" customWidth="1"/>
    <col min="4609" max="4609" width="1.42578125" style="1316" customWidth="1"/>
    <col min="4610" max="4610" width="15.85546875" style="1316" customWidth="1"/>
    <col min="4611" max="4611" width="5.140625" style="1316" customWidth="1"/>
    <col min="4612" max="4612" width="15.85546875" style="1316" customWidth="1"/>
    <col min="4613" max="4613" width="11.42578125" style="1316" customWidth="1"/>
    <col min="4614" max="4614" width="15.85546875" style="1316" customWidth="1"/>
    <col min="4615" max="4863" width="10.28515625" style="1316"/>
    <col min="4864" max="4864" width="15.85546875" style="1316" customWidth="1"/>
    <col min="4865" max="4865" width="1.42578125" style="1316" customWidth="1"/>
    <col min="4866" max="4866" width="15.85546875" style="1316" customWidth="1"/>
    <col min="4867" max="4867" width="5.140625" style="1316" customWidth="1"/>
    <col min="4868" max="4868" width="15.85546875" style="1316" customWidth="1"/>
    <col min="4869" max="4869" width="11.42578125" style="1316" customWidth="1"/>
    <col min="4870" max="4870" width="15.85546875" style="1316" customWidth="1"/>
    <col min="4871" max="5119" width="10.28515625" style="1316"/>
    <col min="5120" max="5120" width="15.85546875" style="1316" customWidth="1"/>
    <col min="5121" max="5121" width="1.42578125" style="1316" customWidth="1"/>
    <col min="5122" max="5122" width="15.85546875" style="1316" customWidth="1"/>
    <col min="5123" max="5123" width="5.140625" style="1316" customWidth="1"/>
    <col min="5124" max="5124" width="15.85546875" style="1316" customWidth="1"/>
    <col min="5125" max="5125" width="11.42578125" style="1316" customWidth="1"/>
    <col min="5126" max="5126" width="15.85546875" style="1316" customWidth="1"/>
    <col min="5127" max="5375" width="10.28515625" style="1316"/>
    <col min="5376" max="5376" width="15.85546875" style="1316" customWidth="1"/>
    <col min="5377" max="5377" width="1.42578125" style="1316" customWidth="1"/>
    <col min="5378" max="5378" width="15.85546875" style="1316" customWidth="1"/>
    <col min="5379" max="5379" width="5.140625" style="1316" customWidth="1"/>
    <col min="5380" max="5380" width="15.85546875" style="1316" customWidth="1"/>
    <col min="5381" max="5381" width="11.42578125" style="1316" customWidth="1"/>
    <col min="5382" max="5382" width="15.85546875" style="1316" customWidth="1"/>
    <col min="5383" max="5631" width="10.28515625" style="1316"/>
    <col min="5632" max="5632" width="15.85546875" style="1316" customWidth="1"/>
    <col min="5633" max="5633" width="1.42578125" style="1316" customWidth="1"/>
    <col min="5634" max="5634" width="15.85546875" style="1316" customWidth="1"/>
    <col min="5635" max="5635" width="5.140625" style="1316" customWidth="1"/>
    <col min="5636" max="5636" width="15.85546875" style="1316" customWidth="1"/>
    <col min="5637" max="5637" width="11.42578125" style="1316" customWidth="1"/>
    <col min="5638" max="5638" width="15.85546875" style="1316" customWidth="1"/>
    <col min="5639" max="5887" width="10.28515625" style="1316"/>
    <col min="5888" max="5888" width="15.85546875" style="1316" customWidth="1"/>
    <col min="5889" max="5889" width="1.42578125" style="1316" customWidth="1"/>
    <col min="5890" max="5890" width="15.85546875" style="1316" customWidth="1"/>
    <col min="5891" max="5891" width="5.140625" style="1316" customWidth="1"/>
    <col min="5892" max="5892" width="15.85546875" style="1316" customWidth="1"/>
    <col min="5893" max="5893" width="11.42578125" style="1316" customWidth="1"/>
    <col min="5894" max="5894" width="15.85546875" style="1316" customWidth="1"/>
    <col min="5895" max="6143" width="10.28515625" style="1316"/>
    <col min="6144" max="6144" width="15.85546875" style="1316" customWidth="1"/>
    <col min="6145" max="6145" width="1.42578125" style="1316" customWidth="1"/>
    <col min="6146" max="6146" width="15.85546875" style="1316" customWidth="1"/>
    <col min="6147" max="6147" width="5.140625" style="1316" customWidth="1"/>
    <col min="6148" max="6148" width="15.85546875" style="1316" customWidth="1"/>
    <col min="6149" max="6149" width="11.42578125" style="1316" customWidth="1"/>
    <col min="6150" max="6150" width="15.85546875" style="1316" customWidth="1"/>
    <col min="6151" max="6399" width="10.28515625" style="1316"/>
    <col min="6400" max="6400" width="15.85546875" style="1316" customWidth="1"/>
    <col min="6401" max="6401" width="1.42578125" style="1316" customWidth="1"/>
    <col min="6402" max="6402" width="15.85546875" style="1316" customWidth="1"/>
    <col min="6403" max="6403" width="5.140625" style="1316" customWidth="1"/>
    <col min="6404" max="6404" width="15.85546875" style="1316" customWidth="1"/>
    <col min="6405" max="6405" width="11.42578125" style="1316" customWidth="1"/>
    <col min="6406" max="6406" width="15.85546875" style="1316" customWidth="1"/>
    <col min="6407" max="6655" width="10.28515625" style="1316"/>
    <col min="6656" max="6656" width="15.85546875" style="1316" customWidth="1"/>
    <col min="6657" max="6657" width="1.42578125" style="1316" customWidth="1"/>
    <col min="6658" max="6658" width="15.85546875" style="1316" customWidth="1"/>
    <col min="6659" max="6659" width="5.140625" style="1316" customWidth="1"/>
    <col min="6660" max="6660" width="15.85546875" style="1316" customWidth="1"/>
    <col min="6661" max="6661" width="11.42578125" style="1316" customWidth="1"/>
    <col min="6662" max="6662" width="15.85546875" style="1316" customWidth="1"/>
    <col min="6663" max="6911" width="10.28515625" style="1316"/>
    <col min="6912" max="6912" width="15.85546875" style="1316" customWidth="1"/>
    <col min="6913" max="6913" width="1.42578125" style="1316" customWidth="1"/>
    <col min="6914" max="6914" width="15.85546875" style="1316" customWidth="1"/>
    <col min="6915" max="6915" width="5.140625" style="1316" customWidth="1"/>
    <col min="6916" max="6916" width="15.85546875" style="1316" customWidth="1"/>
    <col min="6917" max="6917" width="11.42578125" style="1316" customWidth="1"/>
    <col min="6918" max="6918" width="15.85546875" style="1316" customWidth="1"/>
    <col min="6919" max="7167" width="10.28515625" style="1316"/>
    <col min="7168" max="7168" width="15.85546875" style="1316" customWidth="1"/>
    <col min="7169" max="7169" width="1.42578125" style="1316" customWidth="1"/>
    <col min="7170" max="7170" width="15.85546875" style="1316" customWidth="1"/>
    <col min="7171" max="7171" width="5.140625" style="1316" customWidth="1"/>
    <col min="7172" max="7172" width="15.85546875" style="1316" customWidth="1"/>
    <col min="7173" max="7173" width="11.42578125" style="1316" customWidth="1"/>
    <col min="7174" max="7174" width="15.85546875" style="1316" customWidth="1"/>
    <col min="7175" max="7423" width="10.28515625" style="1316"/>
    <col min="7424" max="7424" width="15.85546875" style="1316" customWidth="1"/>
    <col min="7425" max="7425" width="1.42578125" style="1316" customWidth="1"/>
    <col min="7426" max="7426" width="15.85546875" style="1316" customWidth="1"/>
    <col min="7427" max="7427" width="5.140625" style="1316" customWidth="1"/>
    <col min="7428" max="7428" width="15.85546875" style="1316" customWidth="1"/>
    <col min="7429" max="7429" width="11.42578125" style="1316" customWidth="1"/>
    <col min="7430" max="7430" width="15.85546875" style="1316" customWidth="1"/>
    <col min="7431" max="7679" width="10.28515625" style="1316"/>
    <col min="7680" max="7680" width="15.85546875" style="1316" customWidth="1"/>
    <col min="7681" max="7681" width="1.42578125" style="1316" customWidth="1"/>
    <col min="7682" max="7682" width="15.85546875" style="1316" customWidth="1"/>
    <col min="7683" max="7683" width="5.140625" style="1316" customWidth="1"/>
    <col min="7684" max="7684" width="15.85546875" style="1316" customWidth="1"/>
    <col min="7685" max="7685" width="11.42578125" style="1316" customWidth="1"/>
    <col min="7686" max="7686" width="15.85546875" style="1316" customWidth="1"/>
    <col min="7687" max="7935" width="10.28515625" style="1316"/>
    <col min="7936" max="7936" width="15.85546875" style="1316" customWidth="1"/>
    <col min="7937" max="7937" width="1.42578125" style="1316" customWidth="1"/>
    <col min="7938" max="7938" width="15.85546875" style="1316" customWidth="1"/>
    <col min="7939" max="7939" width="5.140625" style="1316" customWidth="1"/>
    <col min="7940" max="7940" width="15.85546875" style="1316" customWidth="1"/>
    <col min="7941" max="7941" width="11.42578125" style="1316" customWidth="1"/>
    <col min="7942" max="7942" width="15.85546875" style="1316" customWidth="1"/>
    <col min="7943" max="8191" width="10.28515625" style="1316"/>
    <col min="8192" max="8192" width="15.85546875" style="1316" customWidth="1"/>
    <col min="8193" max="8193" width="1.42578125" style="1316" customWidth="1"/>
    <col min="8194" max="8194" width="15.85546875" style="1316" customWidth="1"/>
    <col min="8195" max="8195" width="5.140625" style="1316" customWidth="1"/>
    <col min="8196" max="8196" width="15.85546875" style="1316" customWidth="1"/>
    <col min="8197" max="8197" width="11.42578125" style="1316" customWidth="1"/>
    <col min="8198" max="8198" width="15.85546875" style="1316" customWidth="1"/>
    <col min="8199" max="8447" width="10.28515625" style="1316"/>
    <col min="8448" max="8448" width="15.85546875" style="1316" customWidth="1"/>
    <col min="8449" max="8449" width="1.42578125" style="1316" customWidth="1"/>
    <col min="8450" max="8450" width="15.85546875" style="1316" customWidth="1"/>
    <col min="8451" max="8451" width="5.140625" style="1316" customWidth="1"/>
    <col min="8452" max="8452" width="15.85546875" style="1316" customWidth="1"/>
    <col min="8453" max="8453" width="11.42578125" style="1316" customWidth="1"/>
    <col min="8454" max="8454" width="15.85546875" style="1316" customWidth="1"/>
    <col min="8455" max="8703" width="10.28515625" style="1316"/>
    <col min="8704" max="8704" width="15.85546875" style="1316" customWidth="1"/>
    <col min="8705" max="8705" width="1.42578125" style="1316" customWidth="1"/>
    <col min="8706" max="8706" width="15.85546875" style="1316" customWidth="1"/>
    <col min="8707" max="8707" width="5.140625" style="1316" customWidth="1"/>
    <col min="8708" max="8708" width="15.85546875" style="1316" customWidth="1"/>
    <col min="8709" max="8709" width="11.42578125" style="1316" customWidth="1"/>
    <col min="8710" max="8710" width="15.85546875" style="1316" customWidth="1"/>
    <col min="8711" max="8959" width="10.28515625" style="1316"/>
    <col min="8960" max="8960" width="15.85546875" style="1316" customWidth="1"/>
    <col min="8961" max="8961" width="1.42578125" style="1316" customWidth="1"/>
    <col min="8962" max="8962" width="15.85546875" style="1316" customWidth="1"/>
    <col min="8963" max="8963" width="5.140625" style="1316" customWidth="1"/>
    <col min="8964" max="8964" width="15.85546875" style="1316" customWidth="1"/>
    <col min="8965" max="8965" width="11.42578125" style="1316" customWidth="1"/>
    <col min="8966" max="8966" width="15.85546875" style="1316" customWidth="1"/>
    <col min="8967" max="9215" width="10.28515625" style="1316"/>
    <col min="9216" max="9216" width="15.85546875" style="1316" customWidth="1"/>
    <col min="9217" max="9217" width="1.42578125" style="1316" customWidth="1"/>
    <col min="9218" max="9218" width="15.85546875" style="1316" customWidth="1"/>
    <col min="9219" max="9219" width="5.140625" style="1316" customWidth="1"/>
    <col min="9220" max="9220" width="15.85546875" style="1316" customWidth="1"/>
    <col min="9221" max="9221" width="11.42578125" style="1316" customWidth="1"/>
    <col min="9222" max="9222" width="15.85546875" style="1316" customWidth="1"/>
    <col min="9223" max="9471" width="10.28515625" style="1316"/>
    <col min="9472" max="9472" width="15.85546875" style="1316" customWidth="1"/>
    <col min="9473" max="9473" width="1.42578125" style="1316" customWidth="1"/>
    <col min="9474" max="9474" width="15.85546875" style="1316" customWidth="1"/>
    <col min="9475" max="9475" width="5.140625" style="1316" customWidth="1"/>
    <col min="9476" max="9476" width="15.85546875" style="1316" customWidth="1"/>
    <col min="9477" max="9477" width="11.42578125" style="1316" customWidth="1"/>
    <col min="9478" max="9478" width="15.85546875" style="1316" customWidth="1"/>
    <col min="9479" max="9727" width="10.28515625" style="1316"/>
    <col min="9728" max="9728" width="15.85546875" style="1316" customWidth="1"/>
    <col min="9729" max="9729" width="1.42578125" style="1316" customWidth="1"/>
    <col min="9730" max="9730" width="15.85546875" style="1316" customWidth="1"/>
    <col min="9731" max="9731" width="5.140625" style="1316" customWidth="1"/>
    <col min="9732" max="9732" width="15.85546875" style="1316" customWidth="1"/>
    <col min="9733" max="9733" width="11.42578125" style="1316" customWidth="1"/>
    <col min="9734" max="9734" width="15.85546875" style="1316" customWidth="1"/>
    <col min="9735" max="9983" width="10.28515625" style="1316"/>
    <col min="9984" max="9984" width="15.85546875" style="1316" customWidth="1"/>
    <col min="9985" max="9985" width="1.42578125" style="1316" customWidth="1"/>
    <col min="9986" max="9986" width="15.85546875" style="1316" customWidth="1"/>
    <col min="9987" max="9987" width="5.140625" style="1316" customWidth="1"/>
    <col min="9988" max="9988" width="15.85546875" style="1316" customWidth="1"/>
    <col min="9989" max="9989" width="11.42578125" style="1316" customWidth="1"/>
    <col min="9990" max="9990" width="15.85546875" style="1316" customWidth="1"/>
    <col min="9991" max="10239" width="10.28515625" style="1316"/>
    <col min="10240" max="10240" width="15.85546875" style="1316" customWidth="1"/>
    <col min="10241" max="10241" width="1.42578125" style="1316" customWidth="1"/>
    <col min="10242" max="10242" width="15.85546875" style="1316" customWidth="1"/>
    <col min="10243" max="10243" width="5.140625" style="1316" customWidth="1"/>
    <col min="10244" max="10244" width="15.85546875" style="1316" customWidth="1"/>
    <col min="10245" max="10245" width="11.42578125" style="1316" customWidth="1"/>
    <col min="10246" max="10246" width="15.85546875" style="1316" customWidth="1"/>
    <col min="10247" max="10495" width="10.28515625" style="1316"/>
    <col min="10496" max="10496" width="15.85546875" style="1316" customWidth="1"/>
    <col min="10497" max="10497" width="1.42578125" style="1316" customWidth="1"/>
    <col min="10498" max="10498" width="15.85546875" style="1316" customWidth="1"/>
    <col min="10499" max="10499" width="5.140625" style="1316" customWidth="1"/>
    <col min="10500" max="10500" width="15.85546875" style="1316" customWidth="1"/>
    <col min="10501" max="10501" width="11.42578125" style="1316" customWidth="1"/>
    <col min="10502" max="10502" width="15.85546875" style="1316" customWidth="1"/>
    <col min="10503" max="10751" width="10.28515625" style="1316"/>
    <col min="10752" max="10752" width="15.85546875" style="1316" customWidth="1"/>
    <col min="10753" max="10753" width="1.42578125" style="1316" customWidth="1"/>
    <col min="10754" max="10754" width="15.85546875" style="1316" customWidth="1"/>
    <col min="10755" max="10755" width="5.140625" style="1316" customWidth="1"/>
    <col min="10756" max="10756" width="15.85546875" style="1316" customWidth="1"/>
    <col min="10757" max="10757" width="11.42578125" style="1316" customWidth="1"/>
    <col min="10758" max="10758" width="15.85546875" style="1316" customWidth="1"/>
    <col min="10759" max="11007" width="10.28515625" style="1316"/>
    <col min="11008" max="11008" width="15.85546875" style="1316" customWidth="1"/>
    <col min="11009" max="11009" width="1.42578125" style="1316" customWidth="1"/>
    <col min="11010" max="11010" width="15.85546875" style="1316" customWidth="1"/>
    <col min="11011" max="11011" width="5.140625" style="1316" customWidth="1"/>
    <col min="11012" max="11012" width="15.85546875" style="1316" customWidth="1"/>
    <col min="11013" max="11013" width="11.42578125" style="1316" customWidth="1"/>
    <col min="11014" max="11014" width="15.85546875" style="1316" customWidth="1"/>
    <col min="11015" max="11263" width="10.28515625" style="1316"/>
    <col min="11264" max="11264" width="15.85546875" style="1316" customWidth="1"/>
    <col min="11265" max="11265" width="1.42578125" style="1316" customWidth="1"/>
    <col min="11266" max="11266" width="15.85546875" style="1316" customWidth="1"/>
    <col min="11267" max="11267" width="5.140625" style="1316" customWidth="1"/>
    <col min="11268" max="11268" width="15.85546875" style="1316" customWidth="1"/>
    <col min="11269" max="11269" width="11.42578125" style="1316" customWidth="1"/>
    <col min="11270" max="11270" width="15.85546875" style="1316" customWidth="1"/>
    <col min="11271" max="11519" width="10.28515625" style="1316"/>
    <col min="11520" max="11520" width="15.85546875" style="1316" customWidth="1"/>
    <col min="11521" max="11521" width="1.42578125" style="1316" customWidth="1"/>
    <col min="11522" max="11522" width="15.85546875" style="1316" customWidth="1"/>
    <col min="11523" max="11523" width="5.140625" style="1316" customWidth="1"/>
    <col min="11524" max="11524" width="15.85546875" style="1316" customWidth="1"/>
    <col min="11525" max="11525" width="11.42578125" style="1316" customWidth="1"/>
    <col min="11526" max="11526" width="15.85546875" style="1316" customWidth="1"/>
    <col min="11527" max="11775" width="10.28515625" style="1316"/>
    <col min="11776" max="11776" width="15.85546875" style="1316" customWidth="1"/>
    <col min="11777" max="11777" width="1.42578125" style="1316" customWidth="1"/>
    <col min="11778" max="11778" width="15.85546875" style="1316" customWidth="1"/>
    <col min="11779" max="11779" width="5.140625" style="1316" customWidth="1"/>
    <col min="11780" max="11780" width="15.85546875" style="1316" customWidth="1"/>
    <col min="11781" max="11781" width="11.42578125" style="1316" customWidth="1"/>
    <col min="11782" max="11782" width="15.85546875" style="1316" customWidth="1"/>
    <col min="11783" max="12031" width="10.28515625" style="1316"/>
    <col min="12032" max="12032" width="15.85546875" style="1316" customWidth="1"/>
    <col min="12033" max="12033" width="1.42578125" style="1316" customWidth="1"/>
    <col min="12034" max="12034" width="15.85546875" style="1316" customWidth="1"/>
    <col min="12035" max="12035" width="5.140625" style="1316" customWidth="1"/>
    <col min="12036" max="12036" width="15.85546875" style="1316" customWidth="1"/>
    <col min="12037" max="12037" width="11.42578125" style="1316" customWidth="1"/>
    <col min="12038" max="12038" width="15.85546875" style="1316" customWidth="1"/>
    <col min="12039" max="12287" width="10.28515625" style="1316"/>
    <col min="12288" max="12288" width="15.85546875" style="1316" customWidth="1"/>
    <col min="12289" max="12289" width="1.42578125" style="1316" customWidth="1"/>
    <col min="12290" max="12290" width="15.85546875" style="1316" customWidth="1"/>
    <col min="12291" max="12291" width="5.140625" style="1316" customWidth="1"/>
    <col min="12292" max="12292" width="15.85546875" style="1316" customWidth="1"/>
    <col min="12293" max="12293" width="11.42578125" style="1316" customWidth="1"/>
    <col min="12294" max="12294" width="15.85546875" style="1316" customWidth="1"/>
    <col min="12295" max="12543" width="10.28515625" style="1316"/>
    <col min="12544" max="12544" width="15.85546875" style="1316" customWidth="1"/>
    <col min="12545" max="12545" width="1.42578125" style="1316" customWidth="1"/>
    <col min="12546" max="12546" width="15.85546875" style="1316" customWidth="1"/>
    <col min="12547" max="12547" width="5.140625" style="1316" customWidth="1"/>
    <col min="12548" max="12548" width="15.85546875" style="1316" customWidth="1"/>
    <col min="12549" max="12549" width="11.42578125" style="1316" customWidth="1"/>
    <col min="12550" max="12550" width="15.85546875" style="1316" customWidth="1"/>
    <col min="12551" max="12799" width="10.28515625" style="1316"/>
    <col min="12800" max="12800" width="15.85546875" style="1316" customWidth="1"/>
    <col min="12801" max="12801" width="1.42578125" style="1316" customWidth="1"/>
    <col min="12802" max="12802" width="15.85546875" style="1316" customWidth="1"/>
    <col min="12803" max="12803" width="5.140625" style="1316" customWidth="1"/>
    <col min="12804" max="12804" width="15.85546875" style="1316" customWidth="1"/>
    <col min="12805" max="12805" width="11.42578125" style="1316" customWidth="1"/>
    <col min="12806" max="12806" width="15.85546875" style="1316" customWidth="1"/>
    <col min="12807" max="13055" width="10.28515625" style="1316"/>
    <col min="13056" max="13056" width="15.85546875" style="1316" customWidth="1"/>
    <col min="13057" max="13057" width="1.42578125" style="1316" customWidth="1"/>
    <col min="13058" max="13058" width="15.85546875" style="1316" customWidth="1"/>
    <col min="13059" max="13059" width="5.140625" style="1316" customWidth="1"/>
    <col min="13060" max="13060" width="15.85546875" style="1316" customWidth="1"/>
    <col min="13061" max="13061" width="11.42578125" style="1316" customWidth="1"/>
    <col min="13062" max="13062" width="15.85546875" style="1316" customWidth="1"/>
    <col min="13063" max="13311" width="10.28515625" style="1316"/>
    <col min="13312" max="13312" width="15.85546875" style="1316" customWidth="1"/>
    <col min="13313" max="13313" width="1.42578125" style="1316" customWidth="1"/>
    <col min="13314" max="13314" width="15.85546875" style="1316" customWidth="1"/>
    <col min="13315" max="13315" width="5.140625" style="1316" customWidth="1"/>
    <col min="13316" max="13316" width="15.85546875" style="1316" customWidth="1"/>
    <col min="13317" max="13317" width="11.42578125" style="1316" customWidth="1"/>
    <col min="13318" max="13318" width="15.85546875" style="1316" customWidth="1"/>
    <col min="13319" max="13567" width="10.28515625" style="1316"/>
    <col min="13568" max="13568" width="15.85546875" style="1316" customWidth="1"/>
    <col min="13569" max="13569" width="1.42578125" style="1316" customWidth="1"/>
    <col min="13570" max="13570" width="15.85546875" style="1316" customWidth="1"/>
    <col min="13571" max="13571" width="5.140625" style="1316" customWidth="1"/>
    <col min="13572" max="13572" width="15.85546875" style="1316" customWidth="1"/>
    <col min="13573" max="13573" width="11.42578125" style="1316" customWidth="1"/>
    <col min="13574" max="13574" width="15.85546875" style="1316" customWidth="1"/>
    <col min="13575" max="13823" width="10.28515625" style="1316"/>
    <col min="13824" max="13824" width="15.85546875" style="1316" customWidth="1"/>
    <col min="13825" max="13825" width="1.42578125" style="1316" customWidth="1"/>
    <col min="13826" max="13826" width="15.85546875" style="1316" customWidth="1"/>
    <col min="13827" max="13827" width="5.140625" style="1316" customWidth="1"/>
    <col min="13828" max="13828" width="15.85546875" style="1316" customWidth="1"/>
    <col min="13829" max="13829" width="11.42578125" style="1316" customWidth="1"/>
    <col min="13830" max="13830" width="15.85546875" style="1316" customWidth="1"/>
    <col min="13831" max="14079" width="10.28515625" style="1316"/>
    <col min="14080" max="14080" width="15.85546875" style="1316" customWidth="1"/>
    <col min="14081" max="14081" width="1.42578125" style="1316" customWidth="1"/>
    <col min="14082" max="14082" width="15.85546875" style="1316" customWidth="1"/>
    <col min="14083" max="14083" width="5.140625" style="1316" customWidth="1"/>
    <col min="14084" max="14084" width="15.85546875" style="1316" customWidth="1"/>
    <col min="14085" max="14085" width="11.42578125" style="1316" customWidth="1"/>
    <col min="14086" max="14086" width="15.85546875" style="1316" customWidth="1"/>
    <col min="14087" max="14335" width="10.28515625" style="1316"/>
    <col min="14336" max="14336" width="15.85546875" style="1316" customWidth="1"/>
    <col min="14337" max="14337" width="1.42578125" style="1316" customWidth="1"/>
    <col min="14338" max="14338" width="15.85546875" style="1316" customWidth="1"/>
    <col min="14339" max="14339" width="5.140625" style="1316" customWidth="1"/>
    <col min="14340" max="14340" width="15.85546875" style="1316" customWidth="1"/>
    <col min="14341" max="14341" width="11.42578125" style="1316" customWidth="1"/>
    <col min="14342" max="14342" width="15.85546875" style="1316" customWidth="1"/>
    <col min="14343" max="14591" width="10.28515625" style="1316"/>
    <col min="14592" max="14592" width="15.85546875" style="1316" customWidth="1"/>
    <col min="14593" max="14593" width="1.42578125" style="1316" customWidth="1"/>
    <col min="14594" max="14594" width="15.85546875" style="1316" customWidth="1"/>
    <col min="14595" max="14595" width="5.140625" style="1316" customWidth="1"/>
    <col min="14596" max="14596" width="15.85546875" style="1316" customWidth="1"/>
    <col min="14597" max="14597" width="11.42578125" style="1316" customWidth="1"/>
    <col min="14598" max="14598" width="15.85546875" style="1316" customWidth="1"/>
    <col min="14599" max="14847" width="10.28515625" style="1316"/>
    <col min="14848" max="14848" width="15.85546875" style="1316" customWidth="1"/>
    <col min="14849" max="14849" width="1.42578125" style="1316" customWidth="1"/>
    <col min="14850" max="14850" width="15.85546875" style="1316" customWidth="1"/>
    <col min="14851" max="14851" width="5.140625" style="1316" customWidth="1"/>
    <col min="14852" max="14852" width="15.85546875" style="1316" customWidth="1"/>
    <col min="14853" max="14853" width="11.42578125" style="1316" customWidth="1"/>
    <col min="14854" max="14854" width="15.85546875" style="1316" customWidth="1"/>
    <col min="14855" max="15103" width="10.28515625" style="1316"/>
    <col min="15104" max="15104" width="15.85546875" style="1316" customWidth="1"/>
    <col min="15105" max="15105" width="1.42578125" style="1316" customWidth="1"/>
    <col min="15106" max="15106" width="15.85546875" style="1316" customWidth="1"/>
    <col min="15107" max="15107" width="5.140625" style="1316" customWidth="1"/>
    <col min="15108" max="15108" width="15.85546875" style="1316" customWidth="1"/>
    <col min="15109" max="15109" width="11.42578125" style="1316" customWidth="1"/>
    <col min="15110" max="15110" width="15.85546875" style="1316" customWidth="1"/>
    <col min="15111" max="15359" width="10.28515625" style="1316"/>
    <col min="15360" max="15360" width="15.85546875" style="1316" customWidth="1"/>
    <col min="15361" max="15361" width="1.42578125" style="1316" customWidth="1"/>
    <col min="15362" max="15362" width="15.85546875" style="1316" customWidth="1"/>
    <col min="15363" max="15363" width="5.140625" style="1316" customWidth="1"/>
    <col min="15364" max="15364" width="15.85546875" style="1316" customWidth="1"/>
    <col min="15365" max="15365" width="11.42578125" style="1316" customWidth="1"/>
    <col min="15366" max="15366" width="15.85546875" style="1316" customWidth="1"/>
    <col min="15367" max="15615" width="10.28515625" style="1316"/>
    <col min="15616" max="15616" width="15.85546875" style="1316" customWidth="1"/>
    <col min="15617" max="15617" width="1.42578125" style="1316" customWidth="1"/>
    <col min="15618" max="15618" width="15.85546875" style="1316" customWidth="1"/>
    <col min="15619" max="15619" width="5.140625" style="1316" customWidth="1"/>
    <col min="15620" max="15620" width="15.85546875" style="1316" customWidth="1"/>
    <col min="15621" max="15621" width="11.42578125" style="1316" customWidth="1"/>
    <col min="15622" max="15622" width="15.85546875" style="1316" customWidth="1"/>
    <col min="15623" max="15871" width="10.28515625" style="1316"/>
    <col min="15872" max="15872" width="15.85546875" style="1316" customWidth="1"/>
    <col min="15873" max="15873" width="1.42578125" style="1316" customWidth="1"/>
    <col min="15874" max="15874" width="15.85546875" style="1316" customWidth="1"/>
    <col min="15875" max="15875" width="5.140625" style="1316" customWidth="1"/>
    <col min="15876" max="15876" width="15.85546875" style="1316" customWidth="1"/>
    <col min="15877" max="15877" width="11.42578125" style="1316" customWidth="1"/>
    <col min="15878" max="15878" width="15.85546875" style="1316" customWidth="1"/>
    <col min="15879" max="16127" width="10.28515625" style="1316"/>
    <col min="16128" max="16128" width="15.85546875" style="1316" customWidth="1"/>
    <col min="16129" max="16129" width="1.42578125" style="1316" customWidth="1"/>
    <col min="16130" max="16130" width="15.85546875" style="1316" customWidth="1"/>
    <col min="16131" max="16131" width="5.140625" style="1316" customWidth="1"/>
    <col min="16132" max="16132" width="15.85546875" style="1316" customWidth="1"/>
    <col min="16133" max="16133" width="11.42578125" style="1316" customWidth="1"/>
    <col min="16134" max="16134" width="15.85546875" style="1316" customWidth="1"/>
    <col min="16135" max="16384" width="10.28515625" style="1316"/>
  </cols>
  <sheetData>
    <row r="4" spans="2:10" ht="18" x14ac:dyDescent="0.25">
      <c r="B4" s="1892" t="s">
        <v>2242</v>
      </c>
      <c r="C4" s="1892"/>
      <c r="D4" s="1892"/>
      <c r="E4" s="1892"/>
      <c r="F4" s="1892"/>
      <c r="H4" s="786" t="s">
        <v>1</v>
      </c>
    </row>
    <row r="5" spans="2:10" ht="43.5" customHeight="1" x14ac:dyDescent="0.2">
      <c r="B5" s="1900" t="s">
        <v>2243</v>
      </c>
      <c r="C5" s="1900"/>
      <c r="D5" s="1900"/>
      <c r="E5" s="1900"/>
      <c r="F5" s="1900"/>
    </row>
    <row r="6" spans="2:10" ht="15.75" x14ac:dyDescent="0.25">
      <c r="B6" s="1911" t="s">
        <v>2244</v>
      </c>
      <c r="C6" s="1911"/>
      <c r="D6" s="1911"/>
      <c r="E6" s="1911"/>
      <c r="F6" s="1911"/>
    </row>
    <row r="7" spans="2:10" ht="16.5" thickBot="1" x14ac:dyDescent="0.3">
      <c r="B7" s="1895" t="s">
        <v>841</v>
      </c>
      <c r="C7" s="1895"/>
      <c r="D7" s="1895"/>
      <c r="E7" s="1895"/>
      <c r="F7" s="1895"/>
    </row>
    <row r="9" spans="2:10" ht="31.5" x14ac:dyDescent="0.2">
      <c r="B9" s="1383" t="s">
        <v>334</v>
      </c>
      <c r="C9" s="1383" t="s">
        <v>335</v>
      </c>
      <c r="D9" s="1278" t="s">
        <v>2245</v>
      </c>
      <c r="E9" s="1278" t="s">
        <v>2246</v>
      </c>
      <c r="F9" s="1278" t="s">
        <v>2247</v>
      </c>
    </row>
    <row r="10" spans="2:10" x14ac:dyDescent="0.2">
      <c r="B10" s="1507"/>
      <c r="C10" s="1507"/>
      <c r="D10" s="1507"/>
      <c r="E10" s="1507"/>
      <c r="F10" s="1507"/>
    </row>
    <row r="11" spans="2:10" x14ac:dyDescent="0.2">
      <c r="B11" s="1507" t="s">
        <v>2248</v>
      </c>
      <c r="C11" s="1507" t="s">
        <v>2249</v>
      </c>
      <c r="D11" s="1295" t="s">
        <v>2250</v>
      </c>
      <c r="E11" s="1295" t="s">
        <v>2251</v>
      </c>
      <c r="F11" s="1295" t="s">
        <v>2252</v>
      </c>
      <c r="G11" s="1508"/>
      <c r="J11" s="1508"/>
    </row>
    <row r="12" spans="2:10" x14ac:dyDescent="0.2">
      <c r="B12" s="1507"/>
      <c r="C12" s="1507"/>
      <c r="D12" s="1295"/>
      <c r="E12" s="1295"/>
      <c r="F12" s="1295"/>
      <c r="G12" s="1508"/>
      <c r="J12" s="1508"/>
    </row>
    <row r="13" spans="2:10" x14ac:dyDescent="0.2">
      <c r="B13" s="1507" t="s">
        <v>2253</v>
      </c>
      <c r="C13" s="1507" t="s">
        <v>2254</v>
      </c>
      <c r="D13" s="1295" t="s">
        <v>2255</v>
      </c>
      <c r="E13" s="1295" t="s">
        <v>2250</v>
      </c>
      <c r="F13" s="1295" t="s">
        <v>2256</v>
      </c>
      <c r="G13" s="1508"/>
      <c r="J13" s="1508"/>
    </row>
    <row r="14" spans="2:10" x14ac:dyDescent="0.2">
      <c r="B14" s="1507"/>
      <c r="C14" s="1507"/>
      <c r="D14" s="1295"/>
      <c r="E14" s="1295"/>
      <c r="F14" s="1295"/>
      <c r="G14" s="1508"/>
      <c r="J14" s="1508"/>
    </row>
    <row r="15" spans="2:10" x14ac:dyDescent="0.2">
      <c r="B15" s="1507" t="s">
        <v>2257</v>
      </c>
      <c r="C15" s="1507" t="s">
        <v>2258</v>
      </c>
      <c r="D15" s="1295" t="s">
        <v>2259</v>
      </c>
      <c r="E15" s="1295" t="s">
        <v>2260</v>
      </c>
      <c r="F15" s="1295" t="s">
        <v>2261</v>
      </c>
      <c r="G15" s="1508"/>
      <c r="J15" s="1508"/>
    </row>
    <row r="16" spans="2:10" x14ac:dyDescent="0.2">
      <c r="B16" s="1507"/>
      <c r="C16" s="1507"/>
      <c r="D16" s="1295"/>
      <c r="E16" s="1295"/>
      <c r="F16" s="1295"/>
      <c r="G16" s="1508"/>
      <c r="J16" s="1508"/>
    </row>
    <row r="17" spans="2:10" x14ac:dyDescent="0.2">
      <c r="B17" s="1507" t="s">
        <v>2262</v>
      </c>
      <c r="C17" s="1507" t="s">
        <v>2263</v>
      </c>
      <c r="D17" s="1295">
        <v>12106</v>
      </c>
      <c r="E17" s="1295">
        <v>8071</v>
      </c>
      <c r="F17" s="1295">
        <v>6053</v>
      </c>
    </row>
    <row r="18" spans="2:10" x14ac:dyDescent="0.2">
      <c r="B18" s="1507"/>
      <c r="C18" s="1507"/>
      <c r="D18" s="1295"/>
      <c r="E18" s="1295"/>
      <c r="F18" s="1295"/>
    </row>
    <row r="19" spans="2:10" x14ac:dyDescent="0.2">
      <c r="B19" s="1507" t="s">
        <v>2264</v>
      </c>
      <c r="C19" s="1507" t="s">
        <v>2265</v>
      </c>
      <c r="D19" s="1295">
        <v>13922</v>
      </c>
      <c r="E19" s="1295">
        <v>9282</v>
      </c>
      <c r="F19" s="1295">
        <v>6961</v>
      </c>
    </row>
    <row r="20" spans="2:10" x14ac:dyDescent="0.2">
      <c r="B20" s="1507"/>
      <c r="C20" s="1507"/>
      <c r="D20" s="1295"/>
      <c r="E20" s="1295"/>
      <c r="F20" s="1295"/>
    </row>
    <row r="21" spans="2:10" x14ac:dyDescent="0.2">
      <c r="B21" s="1507" t="s">
        <v>2266</v>
      </c>
      <c r="C21" s="1507" t="s">
        <v>2267</v>
      </c>
      <c r="D21" s="1295">
        <v>15620</v>
      </c>
      <c r="E21" s="1295">
        <v>10414</v>
      </c>
      <c r="F21" s="1295">
        <v>7810</v>
      </c>
      <c r="G21" s="1508"/>
      <c r="J21" s="1508"/>
    </row>
    <row r="22" spans="2:10" x14ac:dyDescent="0.2">
      <c r="B22" s="1507"/>
      <c r="C22" s="1507"/>
      <c r="D22" s="1295"/>
      <c r="E22" s="1295"/>
      <c r="F22" s="1295"/>
      <c r="G22" s="1508"/>
      <c r="J22" s="1508"/>
    </row>
    <row r="23" spans="2:10" x14ac:dyDescent="0.2">
      <c r="B23" s="1507" t="s">
        <v>2268</v>
      </c>
      <c r="C23" s="1507" t="s">
        <v>2269</v>
      </c>
      <c r="D23" s="1295">
        <v>17338</v>
      </c>
      <c r="E23" s="1295">
        <v>11560</v>
      </c>
      <c r="F23" s="1295">
        <v>8669</v>
      </c>
      <c r="G23" s="1508"/>
      <c r="J23" s="1508"/>
    </row>
    <row r="24" spans="2:10" x14ac:dyDescent="0.2">
      <c r="B24" s="1324"/>
      <c r="C24" s="1324"/>
      <c r="D24" s="1509"/>
      <c r="E24" s="1509"/>
      <c r="F24" s="1509"/>
      <c r="G24" s="1508"/>
      <c r="J24" s="1508"/>
    </row>
    <row r="25" spans="2:10" x14ac:dyDescent="0.2">
      <c r="F25" s="1493"/>
      <c r="G25" s="1508"/>
      <c r="J25" s="1508"/>
    </row>
    <row r="26" spans="2:10" x14ac:dyDescent="0.2">
      <c r="G26" s="1508"/>
      <c r="J26" s="1508"/>
    </row>
    <row r="27" spans="2:10" x14ac:dyDescent="0.2">
      <c r="G27" s="1508"/>
      <c r="J27" s="1508"/>
    </row>
    <row r="28" spans="2:10" x14ac:dyDescent="0.2">
      <c r="G28" s="1508"/>
      <c r="J28" s="1508"/>
    </row>
    <row r="29" spans="2:10" x14ac:dyDescent="0.2">
      <c r="G29" s="1508"/>
      <c r="J29" s="1508"/>
    </row>
    <row r="30" spans="2:10" x14ac:dyDescent="0.2">
      <c r="G30" s="1508"/>
      <c r="J30" s="1508"/>
    </row>
    <row r="31" spans="2:10" x14ac:dyDescent="0.2">
      <c r="G31" s="1508"/>
      <c r="J31" s="1508"/>
    </row>
    <row r="32" spans="2:10" x14ac:dyDescent="0.2">
      <c r="G32" s="1508"/>
      <c r="J32" s="1508"/>
    </row>
    <row r="33" spans="7:10" x14ac:dyDescent="0.2">
      <c r="G33" s="1508"/>
      <c r="J33" s="1508"/>
    </row>
    <row r="34" spans="7:10" x14ac:dyDescent="0.2">
      <c r="G34" s="1508"/>
      <c r="J34" s="1508"/>
    </row>
    <row r="35" spans="7:10" x14ac:dyDescent="0.2">
      <c r="G35" s="1508"/>
      <c r="J35" s="1508"/>
    </row>
    <row r="36" spans="7:10" x14ac:dyDescent="0.2">
      <c r="G36" s="1508"/>
      <c r="J36" s="1508"/>
    </row>
  </sheetData>
  <mergeCells count="4">
    <mergeCell ref="B4:F4"/>
    <mergeCell ref="B5:F5"/>
    <mergeCell ref="B6:F6"/>
    <mergeCell ref="B7:F7"/>
  </mergeCells>
  <hyperlinks>
    <hyperlink ref="H4" location="'Indice Total'!A158" display="Volver"/>
  </hyperlinks>
  <pageMargins left="0.75" right="0.75" top="1" bottom="1" header="0" footer="0"/>
  <pageSetup orientation="portrait" r:id="rId1"/>
  <headerFooter alignWithMargins="0"/>
  <ignoredErrors>
    <ignoredError sqref="D11:F14 D15:F15"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8"/>
  <sheetViews>
    <sheetView showGridLines="0" zoomScale="90" zoomScaleNormal="90" workbookViewId="0"/>
  </sheetViews>
  <sheetFormatPr baseColWidth="10" defaultColWidth="11.42578125" defaultRowHeight="12.75" x14ac:dyDescent="0.2"/>
  <cols>
    <col min="1" max="1" width="22.85546875" style="740" customWidth="1"/>
    <col min="2" max="2" width="69.7109375" style="740" customWidth="1"/>
    <col min="3" max="4" width="12.42578125" style="740" customWidth="1"/>
    <col min="5" max="5" width="12.140625" style="740" customWidth="1"/>
    <col min="6" max="6" width="12.28515625" style="740" customWidth="1"/>
    <col min="7" max="7" width="12.42578125" style="740" customWidth="1"/>
    <col min="8" max="8" width="12.7109375" style="740" customWidth="1"/>
    <col min="9" max="16384" width="11.42578125" style="740"/>
  </cols>
  <sheetData>
    <row r="1" spans="2:9" ht="45" customHeight="1" x14ac:dyDescent="0.2"/>
    <row r="2" spans="2:9" ht="18" x14ac:dyDescent="0.25">
      <c r="B2" s="1646" t="s">
        <v>707</v>
      </c>
      <c r="C2" s="1656"/>
      <c r="D2" s="1656"/>
      <c r="E2" s="1656"/>
      <c r="F2" s="1656"/>
      <c r="G2" s="1656"/>
      <c r="H2" s="1656"/>
      <c r="I2" s="1" t="s">
        <v>1</v>
      </c>
    </row>
    <row r="3" spans="2:9" ht="46.5" customHeight="1" x14ac:dyDescent="0.2">
      <c r="B3" s="1690" t="s">
        <v>789</v>
      </c>
      <c r="C3" s="1691"/>
      <c r="D3" s="1691"/>
      <c r="E3" s="1691"/>
      <c r="F3" s="1691"/>
      <c r="G3" s="1691"/>
      <c r="H3" s="1691"/>
    </row>
    <row r="4" spans="2:9" ht="16.5" thickBot="1" x14ac:dyDescent="0.3">
      <c r="B4" s="1681">
        <v>2016</v>
      </c>
      <c r="C4" s="1687"/>
      <c r="D4" s="1687"/>
      <c r="E4" s="1687"/>
      <c r="F4" s="1687"/>
      <c r="G4" s="1687"/>
      <c r="H4" s="1687"/>
    </row>
    <row r="5" spans="2:9" x14ac:dyDescent="0.2">
      <c r="B5" s="415"/>
      <c r="C5" s="415"/>
      <c r="D5" s="415"/>
      <c r="E5" s="415"/>
      <c r="F5" s="415"/>
      <c r="G5" s="415"/>
      <c r="H5" s="415"/>
    </row>
    <row r="6" spans="2:9" ht="15.75" customHeight="1" x14ac:dyDescent="0.2">
      <c r="B6" s="1661" t="s">
        <v>22</v>
      </c>
      <c r="C6" s="1663" t="s">
        <v>23</v>
      </c>
      <c r="D6" s="1663"/>
      <c r="E6" s="1663"/>
      <c r="F6" s="53"/>
      <c r="G6" s="1661" t="s">
        <v>71</v>
      </c>
      <c r="H6" s="54"/>
    </row>
    <row r="7" spans="2:9" ht="21" customHeight="1" x14ac:dyDescent="0.2">
      <c r="B7" s="1662"/>
      <c r="C7" s="23" t="s">
        <v>72</v>
      </c>
      <c r="D7" s="23" t="s">
        <v>73</v>
      </c>
      <c r="E7" s="23" t="s">
        <v>74</v>
      </c>
      <c r="F7" s="745" t="s">
        <v>75</v>
      </c>
      <c r="G7" s="1662"/>
      <c r="H7" s="745" t="s">
        <v>27</v>
      </c>
    </row>
    <row r="8" spans="2:9" ht="23.25" customHeight="1" x14ac:dyDescent="0.25">
      <c r="B8" s="488" t="s">
        <v>752</v>
      </c>
      <c r="C8" s="37">
        <v>6166.416666666667</v>
      </c>
      <c r="D8" s="63">
        <v>5384.416666666667</v>
      </c>
      <c r="E8" s="37">
        <v>1483.5</v>
      </c>
      <c r="F8" s="55">
        <v>19802.75</v>
      </c>
      <c r="G8" s="37"/>
      <c r="H8" s="605">
        <v>32837.083333333336</v>
      </c>
    </row>
    <row r="9" spans="2:9" ht="23.25" customHeight="1" x14ac:dyDescent="0.25">
      <c r="B9" s="488" t="s">
        <v>750</v>
      </c>
      <c r="C9" s="37">
        <v>241.75</v>
      </c>
      <c r="D9" s="63">
        <v>233.58333333333334</v>
      </c>
      <c r="E9" s="37">
        <v>70.75</v>
      </c>
      <c r="F9" s="55">
        <v>803.16666666666663</v>
      </c>
      <c r="G9" s="37"/>
      <c r="H9" s="605">
        <v>1349.25</v>
      </c>
    </row>
    <row r="10" spans="2:9" ht="20.100000000000001" customHeight="1" x14ac:dyDescent="0.25">
      <c r="B10" s="488" t="s">
        <v>753</v>
      </c>
      <c r="C10" s="37">
        <v>331.58333333333331</v>
      </c>
      <c r="D10" s="63">
        <v>248.83333333333334</v>
      </c>
      <c r="E10" s="37">
        <v>48.083333333333336</v>
      </c>
      <c r="F10" s="55">
        <v>720</v>
      </c>
      <c r="G10" s="37">
        <v>4</v>
      </c>
      <c r="H10" s="605">
        <v>1352.5</v>
      </c>
    </row>
    <row r="11" spans="2:9" ht="20.100000000000001" customHeight="1" x14ac:dyDescent="0.25">
      <c r="B11" s="488" t="s">
        <v>754</v>
      </c>
      <c r="C11" s="37">
        <v>5876.416666666667</v>
      </c>
      <c r="D11" s="63">
        <v>6660.166666666667</v>
      </c>
      <c r="E11" s="37">
        <v>1862.3333333333333</v>
      </c>
      <c r="F11" s="55">
        <v>12717.166666666666</v>
      </c>
      <c r="G11" s="37"/>
      <c r="H11" s="605">
        <v>27116.083333333336</v>
      </c>
    </row>
    <row r="12" spans="2:9" ht="20.100000000000001" customHeight="1" x14ac:dyDescent="0.25">
      <c r="B12" s="488" t="s">
        <v>755</v>
      </c>
      <c r="C12" s="37">
        <v>499.16666666666669</v>
      </c>
      <c r="D12" s="63">
        <v>352.25</v>
      </c>
      <c r="E12" s="37">
        <v>46.333333333333336</v>
      </c>
      <c r="F12" s="55">
        <v>1354.3333333333333</v>
      </c>
      <c r="G12" s="37"/>
      <c r="H12" s="605">
        <v>2252.0833333333335</v>
      </c>
    </row>
    <row r="13" spans="2:9" ht="20.100000000000001" customHeight="1" x14ac:dyDescent="0.25">
      <c r="B13" s="488" t="s">
        <v>28</v>
      </c>
      <c r="C13" s="37">
        <v>5670.5</v>
      </c>
      <c r="D13" s="63">
        <v>11795.833333333334</v>
      </c>
      <c r="E13" s="37">
        <v>1457.3333333333333</v>
      </c>
      <c r="F13" s="55">
        <v>14997.083333333334</v>
      </c>
      <c r="G13" s="37"/>
      <c r="H13" s="605">
        <v>33920.75</v>
      </c>
    </row>
    <row r="14" spans="2:9" ht="20.100000000000001" customHeight="1" x14ac:dyDescent="0.25">
      <c r="B14" s="488" t="s">
        <v>756</v>
      </c>
      <c r="C14" s="37">
        <v>9063.25</v>
      </c>
      <c r="D14" s="63">
        <v>13067.833333333334</v>
      </c>
      <c r="E14" s="37">
        <v>2310.0833333333335</v>
      </c>
      <c r="F14" s="55">
        <v>50528.583333333336</v>
      </c>
      <c r="G14" s="37"/>
      <c r="H14" s="605">
        <v>74969.75</v>
      </c>
    </row>
    <row r="15" spans="2:9" ht="20.100000000000001" customHeight="1" x14ac:dyDescent="0.25">
      <c r="B15" s="488" t="s">
        <v>757</v>
      </c>
      <c r="C15" s="37">
        <v>2476.5833333333335</v>
      </c>
      <c r="D15" s="63">
        <v>3444.8333333333335</v>
      </c>
      <c r="E15" s="37">
        <v>651.25</v>
      </c>
      <c r="F15" s="55">
        <v>13648.166666666666</v>
      </c>
      <c r="G15" s="37"/>
      <c r="H15" s="605">
        <v>20220.833333333332</v>
      </c>
    </row>
    <row r="16" spans="2:9" ht="20.100000000000001" customHeight="1" x14ac:dyDescent="0.25">
      <c r="B16" s="488" t="s">
        <v>758</v>
      </c>
      <c r="C16" s="37">
        <v>5569.833333333333</v>
      </c>
      <c r="D16" s="63">
        <v>8183.666666666667</v>
      </c>
      <c r="E16" s="37">
        <v>2913.75</v>
      </c>
      <c r="F16" s="55">
        <v>24417.083333333332</v>
      </c>
      <c r="G16" s="37"/>
      <c r="H16" s="605">
        <v>41084.333333333328</v>
      </c>
    </row>
    <row r="17" spans="2:9" ht="20.100000000000001" customHeight="1" x14ac:dyDescent="0.25">
      <c r="B17" s="488" t="s">
        <v>759</v>
      </c>
      <c r="C17" s="37">
        <v>1305.8333333333333</v>
      </c>
      <c r="D17" s="63">
        <v>1240</v>
      </c>
      <c r="E17" s="37">
        <v>207.5</v>
      </c>
      <c r="F17" s="55">
        <v>5422.666666666667</v>
      </c>
      <c r="G17" s="37"/>
      <c r="H17" s="605">
        <v>8176</v>
      </c>
    </row>
    <row r="18" spans="2:9" ht="20.100000000000001" customHeight="1" x14ac:dyDescent="0.25">
      <c r="B18" s="488" t="s">
        <v>760</v>
      </c>
      <c r="C18" s="37">
        <v>11175.833333333334</v>
      </c>
      <c r="D18" s="63">
        <v>16739.083333333332</v>
      </c>
      <c r="E18" s="37">
        <v>2035.8333333333333</v>
      </c>
      <c r="F18" s="55">
        <v>31205.75</v>
      </c>
      <c r="G18" s="37"/>
      <c r="H18" s="605">
        <v>61156.5</v>
      </c>
    </row>
    <row r="19" spans="2:9" ht="20.100000000000001" customHeight="1" x14ac:dyDescent="0.25">
      <c r="B19" s="488" t="s">
        <v>761</v>
      </c>
      <c r="C19" s="37">
        <v>362</v>
      </c>
      <c r="D19" s="63">
        <v>177</v>
      </c>
      <c r="E19" s="37">
        <v>90.5</v>
      </c>
      <c r="F19" s="55">
        <v>291.16666666666669</v>
      </c>
      <c r="G19" s="37"/>
      <c r="H19" s="605">
        <v>920.66666666666674</v>
      </c>
    </row>
    <row r="20" spans="2:9" ht="20.100000000000001" customHeight="1" x14ac:dyDescent="0.25">
      <c r="B20" s="488" t="s">
        <v>762</v>
      </c>
      <c r="C20" s="37">
        <v>2828.8333333333335</v>
      </c>
      <c r="D20" s="63">
        <v>2722.8333333333335</v>
      </c>
      <c r="E20" s="37">
        <v>637.58333333333337</v>
      </c>
      <c r="F20" s="55">
        <v>2986.3333333333335</v>
      </c>
      <c r="G20" s="37"/>
      <c r="H20" s="605">
        <v>9175.5833333333339</v>
      </c>
    </row>
    <row r="21" spans="2:9" ht="20.100000000000001" customHeight="1" x14ac:dyDescent="0.25">
      <c r="B21" s="488" t="s">
        <v>763</v>
      </c>
      <c r="C21" s="37">
        <v>2229.6666666666665</v>
      </c>
      <c r="D21" s="63">
        <v>2596.5833333333335</v>
      </c>
      <c r="E21" s="37">
        <v>571.5</v>
      </c>
      <c r="F21" s="55">
        <v>10635</v>
      </c>
      <c r="G21" s="37">
        <v>1</v>
      </c>
      <c r="H21" s="605">
        <v>16033.75</v>
      </c>
    </row>
    <row r="22" spans="2:9" ht="20.100000000000001" customHeight="1" x14ac:dyDescent="0.25">
      <c r="B22" s="488" t="s">
        <v>764</v>
      </c>
      <c r="C22" s="37">
        <v>4232.416666666667</v>
      </c>
      <c r="D22" s="63">
        <v>5057.666666666667</v>
      </c>
      <c r="E22" s="37">
        <v>1216</v>
      </c>
      <c r="F22" s="55">
        <v>22668.25</v>
      </c>
      <c r="G22" s="37"/>
      <c r="H22" s="605">
        <v>33174.333333333336</v>
      </c>
    </row>
    <row r="23" spans="2:9" ht="20.100000000000001" customHeight="1" x14ac:dyDescent="0.25">
      <c r="B23" s="488" t="s">
        <v>765</v>
      </c>
      <c r="C23" s="37">
        <v>3055.1666666666665</v>
      </c>
      <c r="D23" s="63">
        <v>3905.1666666666665</v>
      </c>
      <c r="E23" s="37">
        <v>660</v>
      </c>
      <c r="F23" s="55">
        <v>147361.5</v>
      </c>
      <c r="G23" s="37"/>
      <c r="H23" s="605">
        <v>154981.83333333334</v>
      </c>
    </row>
    <row r="24" spans="2:9" ht="20.100000000000001" customHeight="1" x14ac:dyDescent="0.25">
      <c r="B24" s="488" t="s">
        <v>766</v>
      </c>
      <c r="C24" s="37">
        <v>9.8333333333333339</v>
      </c>
      <c r="D24" s="63">
        <v>18.75</v>
      </c>
      <c r="E24" s="37">
        <v>0</v>
      </c>
      <c r="F24" s="55">
        <v>113</v>
      </c>
      <c r="G24" s="37"/>
      <c r="H24" s="605">
        <v>141.58333333333334</v>
      </c>
    </row>
    <row r="25" spans="2:9" ht="20.100000000000001" customHeight="1" x14ac:dyDescent="0.25">
      <c r="B25" s="5" t="s">
        <v>27</v>
      </c>
      <c r="C25" s="56">
        <v>61095.083333333336</v>
      </c>
      <c r="D25" s="56">
        <v>81828.5</v>
      </c>
      <c r="E25" s="56">
        <v>16262.333333333334</v>
      </c>
      <c r="F25" s="56">
        <v>359672</v>
      </c>
      <c r="G25" s="56">
        <v>5</v>
      </c>
      <c r="H25" s="56">
        <v>518862.91666666669</v>
      </c>
      <c r="I25" s="50"/>
    </row>
    <row r="26" spans="2:9" ht="24.75" customHeight="1" x14ac:dyDescent="0.2">
      <c r="B26" s="584"/>
      <c r="C26" s="604"/>
      <c r="D26" s="604"/>
      <c r="E26" s="604"/>
      <c r="F26" s="604"/>
      <c r="G26" s="604"/>
      <c r="H26" s="604"/>
    </row>
    <row r="27" spans="2:9" ht="24.75" customHeight="1" x14ac:dyDescent="0.2"/>
    <row r="28" spans="2:9" ht="24.75" customHeight="1" x14ac:dyDescent="0.2"/>
  </sheetData>
  <mergeCells count="6">
    <mergeCell ref="B2:H2"/>
    <mergeCell ref="B3:H3"/>
    <mergeCell ref="B4:H4"/>
    <mergeCell ref="B6:B7"/>
    <mergeCell ref="C6:E6"/>
    <mergeCell ref="G6:G7"/>
  </mergeCells>
  <hyperlinks>
    <hyperlink ref="I2" location="'Indice Total'!A1"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L27"/>
  <sheetViews>
    <sheetView showGridLines="0" zoomScale="90" zoomScaleNormal="90" workbookViewId="0"/>
  </sheetViews>
  <sheetFormatPr baseColWidth="10" defaultRowHeight="14.25" x14ac:dyDescent="0.2"/>
  <cols>
    <col min="1" max="1" width="24.42578125" style="1275" customWidth="1"/>
    <col min="2" max="2" width="47.140625" style="1275" customWidth="1"/>
    <col min="3" max="3" width="14.5703125" style="1275" customWidth="1"/>
    <col min="4" max="4" width="15.42578125" style="1275" customWidth="1"/>
    <col min="5" max="5" width="14.85546875" style="1275" customWidth="1"/>
    <col min="6" max="6" width="14.85546875" style="1275" bestFit="1" customWidth="1"/>
    <col min="7" max="7" width="14.42578125" style="1275" customWidth="1"/>
    <col min="8" max="16384" width="11.42578125" style="1275"/>
  </cols>
  <sheetData>
    <row r="4" spans="2:12" ht="25.5" customHeight="1" x14ac:dyDescent="0.25">
      <c r="B4" s="1892" t="s">
        <v>2270</v>
      </c>
      <c r="C4" s="1892"/>
      <c r="D4" s="1892"/>
      <c r="E4" s="1892"/>
      <c r="F4" s="1892"/>
      <c r="G4" s="1892"/>
      <c r="H4" s="786" t="s">
        <v>1</v>
      </c>
      <c r="I4" s="1510"/>
      <c r="J4" s="1510"/>
      <c r="K4" s="1510"/>
    </row>
    <row r="5" spans="2:12" ht="15.75" x14ac:dyDescent="0.2">
      <c r="B5" s="1900" t="s">
        <v>2271</v>
      </c>
      <c r="C5" s="1900"/>
      <c r="D5" s="1900"/>
      <c r="E5" s="1900"/>
      <c r="F5" s="1900"/>
      <c r="G5" s="1900"/>
      <c r="H5" s="1510"/>
      <c r="I5" s="1510"/>
      <c r="J5" s="1510"/>
      <c r="K5" s="1510"/>
    </row>
    <row r="6" spans="2:12" ht="21" customHeight="1" thickBot="1" x14ac:dyDescent="0.3">
      <c r="B6" s="1895" t="s">
        <v>821</v>
      </c>
      <c r="C6" s="1895"/>
      <c r="D6" s="1895"/>
      <c r="E6" s="1895"/>
      <c r="F6" s="1895"/>
      <c r="G6" s="1895"/>
      <c r="H6" s="1510"/>
      <c r="I6" s="1510"/>
      <c r="J6" s="1510"/>
      <c r="K6" s="1510"/>
    </row>
    <row r="7" spans="2:12" x14ac:dyDescent="0.2">
      <c r="E7" s="1511"/>
      <c r="F7" s="1511"/>
      <c r="G7" s="1511"/>
      <c r="H7" s="1511"/>
      <c r="I7" s="1511"/>
      <c r="J7" s="1511"/>
      <c r="K7" s="1511"/>
    </row>
    <row r="8" spans="2:12" ht="31.5" x14ac:dyDescent="0.25">
      <c r="B8" s="1512" t="s">
        <v>2272</v>
      </c>
      <c r="C8" s="1278">
        <v>2012</v>
      </c>
      <c r="D8" s="1278">
        <v>2013</v>
      </c>
      <c r="E8" s="1278">
        <v>2014</v>
      </c>
      <c r="F8" s="1278">
        <v>2015</v>
      </c>
      <c r="G8" s="1278">
        <v>2016</v>
      </c>
      <c r="H8" s="1513"/>
      <c r="I8" s="1513"/>
      <c r="J8" s="1513"/>
      <c r="K8" s="1514"/>
    </row>
    <row r="9" spans="2:12" ht="15" x14ac:dyDescent="0.25">
      <c r="B9" s="1515" t="s">
        <v>2273</v>
      </c>
      <c r="C9" s="1516"/>
      <c r="D9" s="1516"/>
      <c r="E9" s="1516"/>
      <c r="F9" s="1516"/>
      <c r="G9" s="1516"/>
      <c r="H9" s="1513"/>
      <c r="I9" s="1513"/>
      <c r="J9" s="1513"/>
      <c r="K9" s="1514"/>
    </row>
    <row r="10" spans="2:12" ht="15" x14ac:dyDescent="0.25">
      <c r="B10" s="1507" t="s">
        <v>2274</v>
      </c>
      <c r="C10" s="1295">
        <v>31403</v>
      </c>
      <c r="D10" s="1295">
        <v>25936</v>
      </c>
      <c r="E10" s="1295">
        <v>28067</v>
      </c>
      <c r="F10" s="1295">
        <v>29699</v>
      </c>
      <c r="G10" s="1295">
        <v>31759</v>
      </c>
      <c r="H10" s="1513"/>
      <c r="I10" s="1513"/>
      <c r="J10" s="1513"/>
      <c r="K10" s="1514"/>
    </row>
    <row r="11" spans="2:12" ht="15" x14ac:dyDescent="0.25">
      <c r="B11" s="1507" t="s">
        <v>2275</v>
      </c>
      <c r="C11" s="1295">
        <v>77055</v>
      </c>
      <c r="D11" s="1295">
        <v>11052</v>
      </c>
      <c r="E11" s="1295">
        <v>198</v>
      </c>
      <c r="F11" s="1295">
        <v>80</v>
      </c>
      <c r="G11" s="1295">
        <v>62</v>
      </c>
      <c r="H11" s="1513"/>
      <c r="I11" s="1513"/>
      <c r="J11" s="1513"/>
      <c r="K11" s="1514"/>
    </row>
    <row r="12" spans="2:12" ht="15" x14ac:dyDescent="0.25">
      <c r="B12" s="1507" t="s">
        <v>2276</v>
      </c>
      <c r="C12" s="1295">
        <v>7874</v>
      </c>
      <c r="D12" s="1295">
        <v>532</v>
      </c>
      <c r="E12" s="1295">
        <v>30</v>
      </c>
      <c r="F12" s="1295">
        <v>14</v>
      </c>
      <c r="G12" s="1295">
        <v>8</v>
      </c>
      <c r="H12" s="1513"/>
      <c r="I12" s="1513"/>
      <c r="J12" s="1513"/>
      <c r="K12" s="1514"/>
    </row>
    <row r="13" spans="2:12" ht="15.75" x14ac:dyDescent="0.25">
      <c r="B13" s="1437" t="s">
        <v>2277</v>
      </c>
      <c r="C13" s="1300">
        <v>116332</v>
      </c>
      <c r="D13" s="1300">
        <v>37520</v>
      </c>
      <c r="E13" s="1300">
        <v>28295</v>
      </c>
      <c r="F13" s="1300">
        <v>29793</v>
      </c>
      <c r="G13" s="1300">
        <v>31829</v>
      </c>
      <c r="H13" s="1513"/>
      <c r="I13" s="1513"/>
      <c r="J13" s="1513"/>
      <c r="K13" s="1514"/>
    </row>
    <row r="14" spans="2:12" ht="15" x14ac:dyDescent="0.25">
      <c r="B14" s="1515" t="s">
        <v>2278</v>
      </c>
      <c r="C14" s="1295"/>
      <c r="D14" s="1295"/>
      <c r="E14" s="1295"/>
      <c r="F14" s="1295"/>
      <c r="G14" s="1295"/>
      <c r="H14" s="1513"/>
      <c r="I14" s="1513"/>
      <c r="J14" s="1513"/>
      <c r="K14" s="1514"/>
    </row>
    <row r="15" spans="2:12" x14ac:dyDescent="0.2">
      <c r="B15" s="1507" t="s">
        <v>2274</v>
      </c>
      <c r="C15" s="1295">
        <v>409</v>
      </c>
      <c r="D15" s="1295">
        <v>73</v>
      </c>
      <c r="E15" s="1295">
        <v>62</v>
      </c>
      <c r="F15" s="1295">
        <v>65</v>
      </c>
      <c r="G15" s="1295">
        <v>79</v>
      </c>
      <c r="H15" s="1517"/>
      <c r="I15" s="1517"/>
      <c r="J15" s="1517"/>
      <c r="K15" s="1517"/>
      <c r="L15" s="1518"/>
    </row>
    <row r="16" spans="2:12" x14ac:dyDescent="0.2">
      <c r="B16" s="1507" t="s">
        <v>2275</v>
      </c>
      <c r="C16" s="1295">
        <v>7607</v>
      </c>
      <c r="D16" s="1295">
        <v>1895</v>
      </c>
      <c r="E16" s="1295">
        <v>13</v>
      </c>
      <c r="F16" s="1295">
        <v>6</v>
      </c>
      <c r="G16" s="1295">
        <v>5</v>
      </c>
      <c r="H16" s="1517"/>
      <c r="I16" s="1517"/>
      <c r="J16" s="1517"/>
      <c r="K16" s="1517"/>
      <c r="L16" s="1518"/>
    </row>
    <row r="17" spans="2:11" x14ac:dyDescent="0.2">
      <c r="B17" s="1507" t="s">
        <v>2276</v>
      </c>
      <c r="C17" s="1295">
        <v>1244</v>
      </c>
      <c r="D17" s="1295">
        <v>138</v>
      </c>
      <c r="E17" s="1295">
        <v>6</v>
      </c>
      <c r="F17" s="1295">
        <v>3</v>
      </c>
      <c r="G17" s="1295">
        <v>1</v>
      </c>
      <c r="H17" s="1519"/>
      <c r="I17" s="1519"/>
      <c r="J17" s="1519"/>
      <c r="K17" s="1519"/>
    </row>
    <row r="18" spans="2:11" ht="15.75" x14ac:dyDescent="0.25">
      <c r="B18" s="1437" t="s">
        <v>2279</v>
      </c>
      <c r="C18" s="1300">
        <v>9260</v>
      </c>
      <c r="D18" s="1300">
        <v>2106</v>
      </c>
      <c r="E18" s="1300">
        <v>81</v>
      </c>
      <c r="F18" s="1300">
        <v>74</v>
      </c>
      <c r="G18" s="1300">
        <v>85</v>
      </c>
      <c r="H18" s="1520"/>
      <c r="I18" s="1520"/>
      <c r="J18" s="1520"/>
      <c r="K18" s="1520"/>
    </row>
    <row r="19" spans="2:11" ht="15" x14ac:dyDescent="0.2">
      <c r="B19" s="1515" t="s">
        <v>27</v>
      </c>
      <c r="C19" s="1295"/>
      <c r="D19" s="1295"/>
      <c r="E19" s="1295"/>
      <c r="F19" s="1295"/>
      <c r="G19" s="1295"/>
      <c r="H19" s="1519"/>
      <c r="I19" s="1519"/>
      <c r="J19" s="1519"/>
      <c r="K19" s="1519"/>
    </row>
    <row r="20" spans="2:11" x14ac:dyDescent="0.2">
      <c r="B20" s="1507" t="s">
        <v>2274</v>
      </c>
      <c r="C20" s="1295">
        <v>31812</v>
      </c>
      <c r="D20" s="1295">
        <v>26009</v>
      </c>
      <c r="E20" s="1295">
        <v>28129</v>
      </c>
      <c r="F20" s="1295">
        <v>29764</v>
      </c>
      <c r="G20" s="1295">
        <v>31838</v>
      </c>
      <c r="H20" s="1519"/>
      <c r="I20" s="1519"/>
      <c r="J20" s="1519"/>
      <c r="K20" s="1519"/>
    </row>
    <row r="21" spans="2:11" x14ac:dyDescent="0.2">
      <c r="B21" s="1507" t="s">
        <v>2275</v>
      </c>
      <c r="C21" s="1295">
        <v>84662</v>
      </c>
      <c r="D21" s="1295">
        <v>12947</v>
      </c>
      <c r="E21" s="1295">
        <v>211</v>
      </c>
      <c r="F21" s="1295">
        <v>86</v>
      </c>
      <c r="G21" s="1295">
        <v>67</v>
      </c>
      <c r="H21" s="1519"/>
      <c r="I21" s="1519"/>
      <c r="J21" s="1519"/>
      <c r="K21" s="1519"/>
    </row>
    <row r="22" spans="2:11" x14ac:dyDescent="0.2">
      <c r="B22" s="1507" t="s">
        <v>2276</v>
      </c>
      <c r="C22" s="1295">
        <v>9118</v>
      </c>
      <c r="D22" s="1295">
        <v>670</v>
      </c>
      <c r="E22" s="1295">
        <v>36</v>
      </c>
      <c r="F22" s="1295">
        <v>17</v>
      </c>
      <c r="G22" s="1295">
        <v>9</v>
      </c>
      <c r="H22" s="1519"/>
      <c r="I22" s="1519"/>
      <c r="J22" s="1519"/>
      <c r="K22" s="1519"/>
    </row>
    <row r="23" spans="2:11" ht="21.75" customHeight="1" x14ac:dyDescent="0.2">
      <c r="B23" s="1437" t="s">
        <v>2280</v>
      </c>
      <c r="C23" s="1300">
        <v>125592</v>
      </c>
      <c r="D23" s="1300">
        <v>39626</v>
      </c>
      <c r="E23" s="1300">
        <v>28376</v>
      </c>
      <c r="F23" s="1300">
        <v>29867</v>
      </c>
      <c r="G23" s="1300">
        <v>31914</v>
      </c>
      <c r="H23" s="1519"/>
      <c r="I23" s="1519"/>
      <c r="J23" s="1519"/>
      <c r="K23" s="1519"/>
    </row>
    <row r="24" spans="2:11" ht="22.5" customHeight="1" x14ac:dyDescent="0.25">
      <c r="B24" s="1437" t="s">
        <v>2281</v>
      </c>
      <c r="C24" s="1521">
        <v>16350692.939999999</v>
      </c>
      <c r="D24" s="1521">
        <v>5260044</v>
      </c>
      <c r="E24" s="1521">
        <v>3880315</v>
      </c>
      <c r="F24" s="1521">
        <v>4283483</v>
      </c>
      <c r="G24" s="1521">
        <v>4783297</v>
      </c>
      <c r="H24" s="1522"/>
      <c r="I24" s="1522"/>
      <c r="J24" s="1522"/>
      <c r="K24" s="1522"/>
    </row>
    <row r="25" spans="2:11" x14ac:dyDescent="0.2">
      <c r="B25" s="1523" t="s">
        <v>2282</v>
      </c>
      <c r="C25" s="1490"/>
      <c r="D25" s="1490"/>
      <c r="E25" s="1519"/>
      <c r="F25" s="1519"/>
      <c r="G25" s="1519"/>
      <c r="H25" s="1519"/>
      <c r="I25" s="1519"/>
      <c r="J25" s="1519"/>
      <c r="K25" s="1519"/>
    </row>
    <row r="26" spans="2:11" x14ac:dyDescent="0.2">
      <c r="B26" s="1523" t="s">
        <v>2283</v>
      </c>
      <c r="C26" s="1490"/>
      <c r="D26" s="1490"/>
      <c r="E26" s="1490"/>
      <c r="F26" s="1490"/>
      <c r="G26" s="1490"/>
      <c r="H26" s="1490"/>
      <c r="I26" s="1490"/>
      <c r="J26" s="1490"/>
      <c r="K26" s="1490"/>
    </row>
    <row r="27" spans="2:11" x14ac:dyDescent="0.2">
      <c r="C27" s="1524"/>
      <c r="D27" s="1524"/>
      <c r="E27" s="1524"/>
      <c r="F27" s="1524"/>
    </row>
  </sheetData>
  <mergeCells count="3">
    <mergeCell ref="B4:G4"/>
    <mergeCell ref="B5:G5"/>
    <mergeCell ref="B6:G6"/>
  </mergeCells>
  <hyperlinks>
    <hyperlink ref="H4" location="'Indice Total'!A158" display="Volver"/>
  </hyperlinks>
  <pageMargins left="0.70866141732283472" right="0.70866141732283472" top="0.74803149606299213" bottom="0.74803149606299213" header="0.31496062992125984" footer="0.31496062992125984"/>
  <pageSetup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H18"/>
  <sheetViews>
    <sheetView showGridLines="0" zoomScale="90" zoomScaleNormal="90" workbookViewId="0"/>
  </sheetViews>
  <sheetFormatPr baseColWidth="10" defaultRowHeight="12.75" x14ac:dyDescent="0.2"/>
  <cols>
    <col min="1" max="1" width="23.7109375" style="1304" customWidth="1"/>
    <col min="2" max="2" width="9.42578125" style="1304" customWidth="1"/>
    <col min="3" max="3" width="18.28515625" style="1304" bestFit="1" customWidth="1"/>
    <col min="4" max="4" width="20.7109375" style="1304" bestFit="1" customWidth="1"/>
    <col min="5" max="5" width="19.5703125" style="1304" bestFit="1" customWidth="1"/>
    <col min="6" max="6" width="11.42578125" style="1304" bestFit="1" customWidth="1"/>
    <col min="7" max="7" width="15.140625" style="1304" bestFit="1" customWidth="1"/>
    <col min="8" max="8" width="10.42578125" style="1304" bestFit="1" customWidth="1"/>
    <col min="9" max="9" width="11.42578125" style="1304" bestFit="1" customWidth="1"/>
    <col min="10" max="10" width="12.85546875" style="1304" customWidth="1"/>
    <col min="11" max="11" width="11.28515625" style="1304" bestFit="1" customWidth="1"/>
    <col min="12" max="14" width="12.7109375" style="1304" customWidth="1"/>
    <col min="15" max="16384" width="11.42578125" style="1304"/>
  </cols>
  <sheetData>
    <row r="4" spans="2:7" ht="18" x14ac:dyDescent="0.25">
      <c r="B4" s="1913" t="s">
        <v>2284</v>
      </c>
      <c r="C4" s="1913"/>
      <c r="D4" s="1913"/>
      <c r="E4" s="1913"/>
      <c r="F4" s="1913"/>
      <c r="G4" s="786" t="s">
        <v>1</v>
      </c>
    </row>
    <row r="5" spans="2:7" ht="36" customHeight="1" x14ac:dyDescent="0.2">
      <c r="B5" s="1914" t="s">
        <v>2285</v>
      </c>
      <c r="C5" s="1914"/>
      <c r="D5" s="1914"/>
      <c r="E5" s="1914"/>
      <c r="F5" s="1914"/>
    </row>
    <row r="6" spans="2:7" ht="16.5" thickBot="1" x14ac:dyDescent="0.3">
      <c r="B6" s="1895" t="s">
        <v>2286</v>
      </c>
      <c r="C6" s="1895"/>
      <c r="D6" s="1895"/>
      <c r="E6" s="1895"/>
      <c r="F6" s="1895"/>
    </row>
    <row r="7" spans="2:7" ht="15" x14ac:dyDescent="0.2">
      <c r="B7" s="1525"/>
      <c r="C7" s="1525"/>
      <c r="D7" s="1525"/>
      <c r="E7" s="1526"/>
      <c r="F7" s="1526"/>
    </row>
    <row r="8" spans="2:7" ht="31.5" x14ac:dyDescent="0.2">
      <c r="B8" s="1278" t="s">
        <v>2287</v>
      </c>
      <c r="C8" s="1278" t="s">
        <v>2288</v>
      </c>
      <c r="D8" s="1278" t="s">
        <v>2289</v>
      </c>
      <c r="E8" s="1278" t="s">
        <v>2290</v>
      </c>
      <c r="F8" s="1278" t="s">
        <v>27</v>
      </c>
    </row>
    <row r="9" spans="2:7" ht="17.25" customHeight="1" x14ac:dyDescent="0.2">
      <c r="B9" s="1527">
        <v>2009</v>
      </c>
      <c r="C9" s="1528">
        <v>239610</v>
      </c>
      <c r="D9" s="1528">
        <v>9097</v>
      </c>
      <c r="E9" s="1528">
        <v>3101</v>
      </c>
      <c r="F9" s="1529">
        <v>251808</v>
      </c>
    </row>
    <row r="10" spans="2:7" ht="17.25" customHeight="1" x14ac:dyDescent="0.2">
      <c r="B10" s="1527">
        <v>2010</v>
      </c>
      <c r="C10" s="1528">
        <v>349170</v>
      </c>
      <c r="D10" s="1528">
        <v>6454</v>
      </c>
      <c r="E10" s="1528">
        <v>10867</v>
      </c>
      <c r="F10" s="1529">
        <v>366491</v>
      </c>
    </row>
    <row r="11" spans="2:7" ht="17.25" customHeight="1" x14ac:dyDescent="0.2">
      <c r="B11" s="1527">
        <v>2011</v>
      </c>
      <c r="C11" s="1528">
        <v>37419</v>
      </c>
      <c r="D11" s="1528">
        <v>4475</v>
      </c>
      <c r="E11" s="1528">
        <v>1130</v>
      </c>
      <c r="F11" s="1529">
        <v>43024</v>
      </c>
    </row>
    <row r="12" spans="2:7" ht="17.25" customHeight="1" x14ac:dyDescent="0.2">
      <c r="B12" s="1527">
        <v>2012</v>
      </c>
      <c r="C12" s="1528">
        <v>74355</v>
      </c>
      <c r="D12" s="1528">
        <v>8314</v>
      </c>
      <c r="E12" s="1528">
        <v>834</v>
      </c>
      <c r="F12" s="1529">
        <v>83503</v>
      </c>
    </row>
    <row r="13" spans="2:7" ht="17.25" customHeight="1" x14ac:dyDescent="0.2">
      <c r="B13" s="1527">
        <v>2013</v>
      </c>
      <c r="C13" s="1528">
        <v>87575</v>
      </c>
      <c r="D13" s="1528">
        <v>9452</v>
      </c>
      <c r="E13" s="1528">
        <v>2447</v>
      </c>
      <c r="F13" s="1529">
        <v>99474</v>
      </c>
    </row>
    <row r="14" spans="2:7" ht="17.25" customHeight="1" x14ac:dyDescent="0.2">
      <c r="B14" s="1527">
        <v>2014</v>
      </c>
      <c r="C14" s="1528">
        <v>104893</v>
      </c>
      <c r="D14" s="1528">
        <v>20542</v>
      </c>
      <c r="E14" s="1528">
        <v>872</v>
      </c>
      <c r="F14" s="1529">
        <v>126307</v>
      </c>
    </row>
    <row r="15" spans="2:7" ht="17.25" customHeight="1" x14ac:dyDescent="0.2">
      <c r="B15" s="1527">
        <v>2015</v>
      </c>
      <c r="C15" s="1530">
        <v>120442</v>
      </c>
      <c r="D15" s="1530">
        <v>26903</v>
      </c>
      <c r="E15" s="1530">
        <v>989</v>
      </c>
      <c r="F15" s="1529">
        <v>148334</v>
      </c>
    </row>
    <row r="16" spans="2:7" ht="17.25" customHeight="1" x14ac:dyDescent="0.2">
      <c r="B16" s="1527">
        <v>2016</v>
      </c>
      <c r="C16" s="1530">
        <v>60647</v>
      </c>
      <c r="D16" s="1530">
        <v>16848</v>
      </c>
      <c r="E16" s="1530">
        <v>1077</v>
      </c>
      <c r="F16" s="1531">
        <v>78572</v>
      </c>
    </row>
    <row r="17" spans="2:8" ht="38.25" customHeight="1" x14ac:dyDescent="0.2">
      <c r="B17" s="1948" t="s">
        <v>2291</v>
      </c>
      <c r="C17" s="1948"/>
      <c r="D17" s="1948"/>
      <c r="E17" s="1948"/>
      <c r="F17" s="1948"/>
    </row>
    <row r="18" spans="2:8" x14ac:dyDescent="0.2">
      <c r="D18" s="1532"/>
      <c r="E18" s="1532"/>
      <c r="F18" s="1532"/>
      <c r="G18" s="1532"/>
      <c r="H18" s="1532"/>
    </row>
  </sheetData>
  <mergeCells count="4">
    <mergeCell ref="B4:F4"/>
    <mergeCell ref="B5:F5"/>
    <mergeCell ref="B6:F6"/>
    <mergeCell ref="B17:F17"/>
  </mergeCells>
  <hyperlinks>
    <hyperlink ref="G4" location="'Indice Total'!A158"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33"/>
  <sheetViews>
    <sheetView showGridLines="0" zoomScale="90" zoomScaleNormal="90" workbookViewId="0"/>
  </sheetViews>
  <sheetFormatPr baseColWidth="10" defaultRowHeight="12.75" x14ac:dyDescent="0.2"/>
  <cols>
    <col min="1" max="1" width="24.28515625" style="1304" customWidth="1"/>
    <col min="2" max="2" width="11.5703125" style="1304" bestFit="1" customWidth="1"/>
    <col min="3" max="3" width="18.85546875" style="1304" customWidth="1"/>
    <col min="4" max="4" width="18.5703125" style="1304" customWidth="1"/>
    <col min="5" max="5" width="15" style="1304" customWidth="1"/>
    <col min="6" max="6" width="17.42578125" style="1304" customWidth="1"/>
    <col min="7" max="7" width="21.28515625" style="1304" customWidth="1"/>
    <col min="8" max="8" width="23.5703125" style="1304" customWidth="1"/>
    <col min="9" max="9" width="14.42578125" style="1304" bestFit="1" customWidth="1"/>
    <col min="10" max="16384" width="11.42578125" style="1304"/>
  </cols>
  <sheetData>
    <row r="4" spans="2:10" ht="15.75" customHeight="1" x14ac:dyDescent="0.25">
      <c r="B4" s="1913" t="s">
        <v>2292</v>
      </c>
      <c r="C4" s="1913"/>
      <c r="D4" s="1913"/>
      <c r="E4" s="1913"/>
      <c r="F4" s="1913"/>
      <c r="G4" s="1913"/>
      <c r="H4" s="1913"/>
      <c r="I4" s="1533"/>
      <c r="J4" s="786" t="s">
        <v>1</v>
      </c>
    </row>
    <row r="5" spans="2:10" ht="14.25" customHeight="1" x14ac:dyDescent="0.2">
      <c r="B5" s="1914" t="s">
        <v>2293</v>
      </c>
      <c r="C5" s="1914"/>
      <c r="D5" s="1914"/>
      <c r="E5" s="1914"/>
      <c r="F5" s="1914"/>
      <c r="G5" s="1914"/>
      <c r="H5" s="1914"/>
    </row>
    <row r="6" spans="2:10" ht="15" customHeight="1" thickBot="1" x14ac:dyDescent="0.3">
      <c r="B6" s="1895" t="s">
        <v>2294</v>
      </c>
      <c r="C6" s="1895"/>
      <c r="D6" s="1895"/>
      <c r="E6" s="1895"/>
      <c r="F6" s="1895"/>
      <c r="G6" s="1895"/>
      <c r="H6" s="1895"/>
    </row>
    <row r="7" spans="2:10" ht="15" x14ac:dyDescent="0.2">
      <c r="B7" s="1525"/>
      <c r="C7" s="1525"/>
      <c r="D7" s="1526"/>
    </row>
    <row r="8" spans="2:10" s="1534" customFormat="1" ht="30.75" customHeight="1" x14ac:dyDescent="0.25">
      <c r="B8" s="1949" t="s">
        <v>2161</v>
      </c>
      <c r="C8" s="1950" t="s">
        <v>2295</v>
      </c>
      <c r="D8" s="1950"/>
      <c r="E8" s="1950"/>
      <c r="F8" s="1950" t="s">
        <v>2296</v>
      </c>
      <c r="G8" s="1950"/>
      <c r="H8" s="1950"/>
    </row>
    <row r="9" spans="2:10" ht="32.25" customHeight="1" x14ac:dyDescent="0.2">
      <c r="B9" s="1949"/>
      <c r="C9" s="1535" t="s">
        <v>2288</v>
      </c>
      <c r="D9" s="1535" t="s">
        <v>2290</v>
      </c>
      <c r="E9" s="1535" t="s">
        <v>27</v>
      </c>
      <c r="F9" s="1535" t="s">
        <v>2288</v>
      </c>
      <c r="G9" s="1535" t="s">
        <v>2289</v>
      </c>
      <c r="H9" s="1535" t="s">
        <v>27</v>
      </c>
    </row>
    <row r="10" spans="2:10" ht="17.25" customHeight="1" x14ac:dyDescent="0.25">
      <c r="B10" s="1536">
        <v>2009</v>
      </c>
      <c r="C10" s="1528">
        <v>11388.166666666666</v>
      </c>
      <c r="D10" s="1528">
        <v>1337.9166666666667</v>
      </c>
      <c r="E10" s="1537">
        <v>12726.083333333332</v>
      </c>
      <c r="F10" s="1528">
        <v>0</v>
      </c>
      <c r="G10" s="1528">
        <v>0</v>
      </c>
      <c r="H10" s="1495">
        <v>0</v>
      </c>
    </row>
    <row r="11" spans="2:10" ht="17.25" customHeight="1" x14ac:dyDescent="0.25">
      <c r="B11" s="1538">
        <v>2010</v>
      </c>
      <c r="C11" s="1528">
        <v>52662.416666666664</v>
      </c>
      <c r="D11" s="1528">
        <v>1966.5</v>
      </c>
      <c r="E11" s="1537">
        <v>54628.916666666664</v>
      </c>
      <c r="F11" s="1528">
        <v>46342</v>
      </c>
      <c r="G11" s="1528">
        <v>0</v>
      </c>
      <c r="H11" s="1495">
        <v>46342</v>
      </c>
    </row>
    <row r="12" spans="2:10" ht="17.25" customHeight="1" x14ac:dyDescent="0.25">
      <c r="B12" s="1538">
        <v>2011</v>
      </c>
      <c r="C12" s="1528">
        <v>48178.666666666664</v>
      </c>
      <c r="D12" s="1528">
        <v>1332.25</v>
      </c>
      <c r="E12" s="1537">
        <v>49510.916666666664</v>
      </c>
      <c r="F12" s="1528">
        <v>69126</v>
      </c>
      <c r="G12" s="1528">
        <v>0</v>
      </c>
      <c r="H12" s="1495">
        <v>69126</v>
      </c>
    </row>
    <row r="13" spans="2:10" ht="17.25" customHeight="1" x14ac:dyDescent="0.25">
      <c r="B13" s="1538">
        <v>2012</v>
      </c>
      <c r="C13" s="1528">
        <v>56575.166666666664</v>
      </c>
      <c r="D13" s="1528">
        <v>1000.0833333333334</v>
      </c>
      <c r="E13" s="1537">
        <v>57575.25</v>
      </c>
      <c r="F13" s="1528">
        <v>127753</v>
      </c>
      <c r="G13" s="1528">
        <v>0</v>
      </c>
      <c r="H13" s="1495">
        <v>127753</v>
      </c>
    </row>
    <row r="14" spans="2:10" ht="17.25" customHeight="1" x14ac:dyDescent="0.25">
      <c r="B14" s="1538">
        <v>2013</v>
      </c>
      <c r="C14" s="1528">
        <v>75225</v>
      </c>
      <c r="D14" s="1528">
        <v>1021</v>
      </c>
      <c r="E14" s="1537">
        <v>76246</v>
      </c>
      <c r="F14" s="1528">
        <v>70091</v>
      </c>
      <c r="G14" s="1528">
        <v>0</v>
      </c>
      <c r="H14" s="1495">
        <v>70091</v>
      </c>
    </row>
    <row r="15" spans="2:10" ht="17.25" customHeight="1" x14ac:dyDescent="0.25">
      <c r="B15" s="1538">
        <v>2014</v>
      </c>
      <c r="C15" s="1528">
        <v>75202.083333333328</v>
      </c>
      <c r="D15" s="1528">
        <v>582.83333333333337</v>
      </c>
      <c r="E15" s="1537">
        <v>75784.916666666657</v>
      </c>
      <c r="F15" s="1528">
        <v>82712</v>
      </c>
      <c r="G15" s="1528">
        <v>25</v>
      </c>
      <c r="H15" s="1495">
        <v>82737</v>
      </c>
    </row>
    <row r="16" spans="2:10" ht="17.25" customHeight="1" x14ac:dyDescent="0.25">
      <c r="B16" s="1538">
        <v>2015</v>
      </c>
      <c r="C16" s="1528">
        <v>86908</v>
      </c>
      <c r="D16" s="1528">
        <v>434</v>
      </c>
      <c r="E16" s="1537">
        <v>87342</v>
      </c>
      <c r="F16" s="1528">
        <v>101218</v>
      </c>
      <c r="G16" s="1528">
        <v>4</v>
      </c>
      <c r="H16" s="1495">
        <v>101222</v>
      </c>
    </row>
    <row r="17" spans="2:10" ht="17.25" customHeight="1" x14ac:dyDescent="0.25">
      <c r="B17" s="1538">
        <v>2016</v>
      </c>
      <c r="C17" s="1528">
        <v>87178</v>
      </c>
      <c r="D17" s="1528">
        <v>433</v>
      </c>
      <c r="E17" s="1537">
        <v>87611</v>
      </c>
      <c r="F17" s="1528">
        <v>119401</v>
      </c>
      <c r="G17" s="1528">
        <v>365</v>
      </c>
      <c r="H17" s="1495">
        <v>119766</v>
      </c>
    </row>
    <row r="19" spans="2:10" ht="15.75" customHeight="1" x14ac:dyDescent="0.25">
      <c r="B19" s="1892" t="s">
        <v>2297</v>
      </c>
      <c r="C19" s="1892"/>
      <c r="D19" s="1892"/>
      <c r="E19" s="1892"/>
      <c r="F19" s="1892"/>
      <c r="G19" s="1892"/>
      <c r="H19" s="1892"/>
      <c r="I19" s="1892"/>
      <c r="J19" s="786" t="s">
        <v>1</v>
      </c>
    </row>
    <row r="20" spans="2:10" ht="15" customHeight="1" x14ac:dyDescent="0.2">
      <c r="B20" s="1900" t="s">
        <v>2298</v>
      </c>
      <c r="C20" s="1900"/>
      <c r="D20" s="1900"/>
      <c r="E20" s="1900"/>
      <c r="F20" s="1900"/>
      <c r="G20" s="1900"/>
      <c r="H20" s="1900"/>
      <c r="I20" s="1900"/>
    </row>
    <row r="21" spans="2:10" ht="15" customHeight="1" x14ac:dyDescent="0.25">
      <c r="B21" s="1911" t="s">
        <v>2299</v>
      </c>
      <c r="C21" s="1911"/>
      <c r="D21" s="1911"/>
      <c r="E21" s="1911"/>
      <c r="F21" s="1911"/>
      <c r="G21" s="1911"/>
      <c r="H21" s="1911"/>
      <c r="I21" s="1911"/>
    </row>
    <row r="22" spans="2:10" ht="14.25" customHeight="1" thickBot="1" x14ac:dyDescent="0.3">
      <c r="B22" s="1895" t="s">
        <v>2294</v>
      </c>
      <c r="C22" s="1895"/>
      <c r="D22" s="1895"/>
      <c r="E22" s="1895"/>
      <c r="F22" s="1895"/>
      <c r="G22" s="1895"/>
      <c r="H22" s="1895"/>
      <c r="I22" s="1895"/>
    </row>
    <row r="24" spans="2:10" s="1534" customFormat="1" ht="19.5" customHeight="1" x14ac:dyDescent="0.25">
      <c r="B24" s="1949" t="s">
        <v>2161</v>
      </c>
      <c r="C24" s="1950" t="s">
        <v>2300</v>
      </c>
      <c r="D24" s="1950"/>
      <c r="E24" s="1950"/>
      <c r="F24" s="1950" t="s">
        <v>2301</v>
      </c>
      <c r="G24" s="1950"/>
      <c r="H24" s="1950"/>
      <c r="I24" s="1950"/>
    </row>
    <row r="25" spans="2:10" s="1534" customFormat="1" ht="45.75" customHeight="1" x14ac:dyDescent="0.25">
      <c r="B25" s="1949"/>
      <c r="C25" s="1535" t="s">
        <v>2288</v>
      </c>
      <c r="D25" s="1535" t="s">
        <v>2290</v>
      </c>
      <c r="E25" s="1535" t="s">
        <v>27</v>
      </c>
      <c r="F25" s="1535" t="s">
        <v>2288</v>
      </c>
      <c r="G25" s="1535" t="s">
        <v>2289</v>
      </c>
      <c r="H25" s="1535" t="s">
        <v>2302</v>
      </c>
      <c r="I25" s="1535" t="s">
        <v>27</v>
      </c>
    </row>
    <row r="26" spans="2:10" s="1534" customFormat="1" ht="17.25" customHeight="1" x14ac:dyDescent="0.25">
      <c r="B26" s="1398">
        <v>2009</v>
      </c>
      <c r="C26" s="1528">
        <v>4524188</v>
      </c>
      <c r="D26" s="1528">
        <v>746696</v>
      </c>
      <c r="E26" s="1495">
        <v>5270884</v>
      </c>
      <c r="F26" s="1528"/>
      <c r="G26" s="1528"/>
      <c r="H26" s="1528"/>
      <c r="I26" s="1495">
        <v>0</v>
      </c>
    </row>
    <row r="27" spans="2:10" s="1534" customFormat="1" ht="17.25" customHeight="1" x14ac:dyDescent="0.25">
      <c r="B27" s="1527">
        <v>2010</v>
      </c>
      <c r="C27" s="1528">
        <v>11751202</v>
      </c>
      <c r="D27" s="1528">
        <v>1985422</v>
      </c>
      <c r="E27" s="1495">
        <v>13736624</v>
      </c>
      <c r="F27" s="1528">
        <v>15095899</v>
      </c>
      <c r="G27" s="1528">
        <v>0</v>
      </c>
      <c r="H27" s="1528">
        <v>0</v>
      </c>
      <c r="I27" s="1495">
        <v>15095899</v>
      </c>
    </row>
    <row r="28" spans="2:10" s="1534" customFormat="1" ht="17.25" customHeight="1" x14ac:dyDescent="0.25">
      <c r="B28" s="1527">
        <v>2011</v>
      </c>
      <c r="C28" s="1528">
        <v>11668821</v>
      </c>
      <c r="D28" s="1528">
        <v>1834507</v>
      </c>
      <c r="E28" s="1495">
        <v>13503328</v>
      </c>
      <c r="F28" s="1528">
        <v>13036595</v>
      </c>
      <c r="G28" s="1528">
        <v>0</v>
      </c>
      <c r="H28" s="1528">
        <v>12003022</v>
      </c>
      <c r="I28" s="1495">
        <v>25039617</v>
      </c>
    </row>
    <row r="29" spans="2:10" s="1534" customFormat="1" ht="17.25" customHeight="1" x14ac:dyDescent="0.25">
      <c r="B29" s="1527">
        <v>2012</v>
      </c>
      <c r="C29" s="1528">
        <v>11014628</v>
      </c>
      <c r="D29" s="1528">
        <v>1179614</v>
      </c>
      <c r="E29" s="1495">
        <v>12194242</v>
      </c>
      <c r="F29" s="1528">
        <v>14731287</v>
      </c>
      <c r="G29" s="1528">
        <v>0</v>
      </c>
      <c r="H29" s="1528">
        <v>13114861</v>
      </c>
      <c r="I29" s="1495">
        <v>27846148</v>
      </c>
    </row>
    <row r="30" spans="2:10" s="1534" customFormat="1" ht="17.25" customHeight="1" x14ac:dyDescent="0.25">
      <c r="B30" s="1527">
        <v>2013</v>
      </c>
      <c r="C30" s="1528">
        <v>13949967.380999999</v>
      </c>
      <c r="D30" s="1528">
        <v>833655.55</v>
      </c>
      <c r="E30" s="1495">
        <v>14783622.931</v>
      </c>
      <c r="F30" s="1528">
        <v>12190295</v>
      </c>
      <c r="G30" s="1528">
        <v>1260</v>
      </c>
      <c r="H30" s="1528">
        <v>14079829</v>
      </c>
      <c r="I30" s="1495">
        <v>26271384</v>
      </c>
    </row>
    <row r="31" spans="2:10" ht="17.25" customHeight="1" x14ac:dyDescent="0.2">
      <c r="B31" s="1527">
        <v>2014</v>
      </c>
      <c r="C31" s="1528">
        <v>14327816.534</v>
      </c>
      <c r="D31" s="1528">
        <v>565675.75399999996</v>
      </c>
      <c r="E31" s="1495">
        <v>14893492.288000001</v>
      </c>
      <c r="F31" s="1528">
        <v>14989573.844000001</v>
      </c>
      <c r="G31" s="1528">
        <v>1190</v>
      </c>
      <c r="H31" s="1528">
        <v>16629834.497</v>
      </c>
      <c r="I31" s="1495">
        <v>31620598.340999998</v>
      </c>
    </row>
    <row r="32" spans="2:10" ht="17.25" customHeight="1" x14ac:dyDescent="0.2">
      <c r="B32" s="1527">
        <v>2015</v>
      </c>
      <c r="C32" s="1528">
        <v>17118743</v>
      </c>
      <c r="D32" s="1528">
        <v>668135</v>
      </c>
      <c r="E32" s="1495">
        <v>17786878</v>
      </c>
      <c r="F32" s="1528">
        <v>19746250</v>
      </c>
      <c r="G32" s="1528">
        <v>212</v>
      </c>
      <c r="H32" s="1528">
        <v>21463223</v>
      </c>
      <c r="I32" s="1495">
        <v>41209685</v>
      </c>
    </row>
    <row r="33" spans="2:9" ht="17.25" customHeight="1" x14ac:dyDescent="0.2">
      <c r="B33" s="1527">
        <v>2016</v>
      </c>
      <c r="C33" s="1528">
        <v>17431693</v>
      </c>
      <c r="D33" s="1528">
        <v>1231289</v>
      </c>
      <c r="E33" s="1495">
        <v>18662982</v>
      </c>
      <c r="F33" s="1528">
        <v>23768226</v>
      </c>
      <c r="G33" s="1528">
        <v>18158</v>
      </c>
      <c r="H33" s="1528">
        <v>22218313</v>
      </c>
      <c r="I33" s="1495">
        <v>46004697</v>
      </c>
    </row>
  </sheetData>
  <mergeCells count="13">
    <mergeCell ref="B4:H4"/>
    <mergeCell ref="B5:H5"/>
    <mergeCell ref="B6:H6"/>
    <mergeCell ref="B8:B9"/>
    <mergeCell ref="C8:E8"/>
    <mergeCell ref="F8:H8"/>
    <mergeCell ref="B19:I19"/>
    <mergeCell ref="B20:I20"/>
    <mergeCell ref="B21:I21"/>
    <mergeCell ref="B22:I22"/>
    <mergeCell ref="B24:B25"/>
    <mergeCell ref="C24:E24"/>
    <mergeCell ref="F24:I24"/>
  </mergeCells>
  <hyperlinks>
    <hyperlink ref="J4" location="'Indice Total'!A158" display="Volver"/>
    <hyperlink ref="J19" location="'Indice Total'!A158" display="Volver"/>
  </hyperlinks>
  <pageMargins left="0.7" right="0.7" top="0.75" bottom="0.75" header="0.3" footer="0.3"/>
  <pageSetup scale="8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G33"/>
  <sheetViews>
    <sheetView showGridLines="0" zoomScale="90" zoomScaleNormal="90" workbookViewId="0"/>
  </sheetViews>
  <sheetFormatPr baseColWidth="10" defaultRowHeight="12.75" x14ac:dyDescent="0.2"/>
  <cols>
    <col min="1" max="1" width="23" style="1304" customWidth="1"/>
    <col min="2" max="2" width="11.42578125" style="1304"/>
    <col min="3" max="3" width="11" style="1304" customWidth="1"/>
    <col min="4" max="4" width="26.85546875" style="1304" customWidth="1"/>
    <col min="5" max="5" width="25.28515625" style="1304" customWidth="1"/>
    <col min="6" max="16384" width="11.42578125" style="1304"/>
  </cols>
  <sheetData>
    <row r="4" spans="2:7" ht="15.75" customHeight="1" x14ac:dyDescent="0.25">
      <c r="B4" s="1913" t="s">
        <v>2303</v>
      </c>
      <c r="C4" s="1913"/>
      <c r="D4" s="1913"/>
      <c r="E4" s="1913"/>
      <c r="G4" s="786" t="s">
        <v>1</v>
      </c>
    </row>
    <row r="5" spans="2:7" ht="36.75" customHeight="1" x14ac:dyDescent="0.2">
      <c r="B5" s="1914" t="s">
        <v>2304</v>
      </c>
      <c r="C5" s="1914"/>
      <c r="D5" s="1914"/>
      <c r="E5" s="1914"/>
    </row>
    <row r="6" spans="2:7" ht="15" customHeight="1" thickBot="1" x14ac:dyDescent="0.3">
      <c r="B6" s="1895" t="s">
        <v>2294</v>
      </c>
      <c r="C6" s="1895"/>
      <c r="D6" s="1895"/>
      <c r="E6" s="1895"/>
    </row>
    <row r="7" spans="2:7" ht="15" x14ac:dyDescent="0.2">
      <c r="B7" s="1525"/>
      <c r="C7" s="1525"/>
    </row>
    <row r="8" spans="2:7" ht="52.5" customHeight="1" x14ac:dyDescent="0.2">
      <c r="B8" s="1278" t="s">
        <v>2161</v>
      </c>
      <c r="C8" s="1278" t="s">
        <v>2305</v>
      </c>
      <c r="D8" s="1278" t="s">
        <v>2295</v>
      </c>
      <c r="E8" s="1278" t="s">
        <v>2306</v>
      </c>
    </row>
    <row r="9" spans="2:7" ht="17.25" customHeight="1" x14ac:dyDescent="0.2">
      <c r="B9" s="1538">
        <v>2009</v>
      </c>
      <c r="C9" s="1286" t="s">
        <v>35</v>
      </c>
      <c r="D9" s="1328">
        <v>5911</v>
      </c>
      <c r="E9" s="1328">
        <v>0</v>
      </c>
    </row>
    <row r="10" spans="2:7" ht="17.25" customHeight="1" x14ac:dyDescent="0.2">
      <c r="B10" s="1538"/>
      <c r="C10" s="1286" t="s">
        <v>36</v>
      </c>
      <c r="D10" s="1328">
        <v>5477</v>
      </c>
      <c r="E10" s="1328">
        <v>0</v>
      </c>
    </row>
    <row r="11" spans="2:7" ht="17.25" customHeight="1" x14ac:dyDescent="0.2">
      <c r="B11" s="1529"/>
      <c r="C11" s="1437" t="s">
        <v>27</v>
      </c>
      <c r="D11" s="1495">
        <v>11388</v>
      </c>
      <c r="E11" s="1495">
        <v>0</v>
      </c>
    </row>
    <row r="12" spans="2:7" ht="17.25" customHeight="1" x14ac:dyDescent="0.2">
      <c r="B12" s="1538">
        <v>2010</v>
      </c>
      <c r="C12" s="1286" t="s">
        <v>35</v>
      </c>
      <c r="D12" s="1328">
        <v>26578</v>
      </c>
      <c r="E12" s="1328">
        <v>23374</v>
      </c>
    </row>
    <row r="13" spans="2:7" ht="17.25" customHeight="1" x14ac:dyDescent="0.2">
      <c r="B13" s="1538"/>
      <c r="C13" s="1286" t="s">
        <v>36</v>
      </c>
      <c r="D13" s="1328">
        <v>26085</v>
      </c>
      <c r="E13" s="1328">
        <v>22968</v>
      </c>
    </row>
    <row r="14" spans="2:7" ht="17.25" customHeight="1" x14ac:dyDescent="0.2">
      <c r="B14" s="1529"/>
      <c r="C14" s="1437" t="s">
        <v>27</v>
      </c>
      <c r="D14" s="1495">
        <v>52663</v>
      </c>
      <c r="E14" s="1495">
        <v>46342</v>
      </c>
      <c r="F14" s="1539"/>
    </row>
    <row r="15" spans="2:7" ht="17.25" customHeight="1" x14ac:dyDescent="0.2">
      <c r="B15" s="1538">
        <v>2011</v>
      </c>
      <c r="C15" s="1286" t="s">
        <v>35</v>
      </c>
      <c r="D15" s="1328">
        <v>24417</v>
      </c>
      <c r="E15" s="1328">
        <v>32866</v>
      </c>
      <c r="F15" s="1539"/>
    </row>
    <row r="16" spans="2:7" ht="17.25" customHeight="1" x14ac:dyDescent="0.2">
      <c r="B16" s="1538"/>
      <c r="C16" s="1286" t="s">
        <v>36</v>
      </c>
      <c r="D16" s="1328">
        <v>23761</v>
      </c>
      <c r="E16" s="1328">
        <v>36260</v>
      </c>
      <c r="F16" s="1539"/>
    </row>
    <row r="17" spans="2:6" ht="17.25" customHeight="1" x14ac:dyDescent="0.2">
      <c r="B17" s="1529"/>
      <c r="C17" s="1437" t="s">
        <v>27</v>
      </c>
      <c r="D17" s="1495">
        <v>48178</v>
      </c>
      <c r="E17" s="1495">
        <v>69126</v>
      </c>
      <c r="F17" s="1539"/>
    </row>
    <row r="18" spans="2:6" ht="17.25" customHeight="1" x14ac:dyDescent="0.2">
      <c r="B18" s="1538">
        <v>2012</v>
      </c>
      <c r="C18" s="1286" t="s">
        <v>35</v>
      </c>
      <c r="D18" s="1328">
        <v>27469</v>
      </c>
      <c r="E18" s="1328">
        <v>65127</v>
      </c>
      <c r="F18" s="1539"/>
    </row>
    <row r="19" spans="2:6" ht="17.25" customHeight="1" x14ac:dyDescent="0.2">
      <c r="B19" s="1538"/>
      <c r="C19" s="1286" t="s">
        <v>36</v>
      </c>
      <c r="D19" s="1328">
        <v>29107</v>
      </c>
      <c r="E19" s="1328">
        <v>62626</v>
      </c>
    </row>
    <row r="20" spans="2:6" ht="17.25" customHeight="1" x14ac:dyDescent="0.2">
      <c r="B20" s="1529"/>
      <c r="C20" s="1437" t="s">
        <v>27</v>
      </c>
      <c r="D20" s="1495">
        <v>56576</v>
      </c>
      <c r="E20" s="1495">
        <v>127753</v>
      </c>
    </row>
    <row r="21" spans="2:6" ht="17.25" customHeight="1" x14ac:dyDescent="0.2">
      <c r="B21" s="1538">
        <v>2013</v>
      </c>
      <c r="C21" s="1286" t="s">
        <v>35</v>
      </c>
      <c r="D21" s="1328">
        <v>33780</v>
      </c>
      <c r="E21" s="1328">
        <v>32202</v>
      </c>
    </row>
    <row r="22" spans="2:6" ht="17.25" customHeight="1" x14ac:dyDescent="0.2">
      <c r="B22" s="1538"/>
      <c r="C22" s="1286" t="s">
        <v>36</v>
      </c>
      <c r="D22" s="1328">
        <v>38420</v>
      </c>
      <c r="E22" s="1328">
        <v>37890</v>
      </c>
    </row>
    <row r="23" spans="2:6" ht="17.25" customHeight="1" x14ac:dyDescent="0.2">
      <c r="B23" s="1529"/>
      <c r="C23" s="1437" t="s">
        <v>27</v>
      </c>
      <c r="D23" s="1495">
        <v>72200</v>
      </c>
      <c r="E23" s="1495">
        <v>70092</v>
      </c>
    </row>
    <row r="24" spans="2:6" ht="17.25" customHeight="1" x14ac:dyDescent="0.2">
      <c r="B24" s="1538">
        <v>2014</v>
      </c>
      <c r="C24" s="1286" t="s">
        <v>35</v>
      </c>
      <c r="D24" s="1328">
        <v>34907.666666666664</v>
      </c>
      <c r="E24" s="1328">
        <v>39773</v>
      </c>
    </row>
    <row r="25" spans="2:6" ht="17.25" customHeight="1" x14ac:dyDescent="0.2">
      <c r="B25" s="1538"/>
      <c r="C25" s="1286" t="s">
        <v>36</v>
      </c>
      <c r="D25" s="1328">
        <v>40294.416666666664</v>
      </c>
      <c r="E25" s="1328">
        <v>42964</v>
      </c>
    </row>
    <row r="26" spans="2:6" ht="17.25" customHeight="1" x14ac:dyDescent="0.2">
      <c r="B26" s="1529"/>
      <c r="C26" s="1437" t="s">
        <v>27</v>
      </c>
      <c r="D26" s="1495">
        <v>75202.083333333328</v>
      </c>
      <c r="E26" s="1495">
        <v>82737</v>
      </c>
    </row>
    <row r="27" spans="2:6" ht="17.25" customHeight="1" x14ac:dyDescent="0.2">
      <c r="B27" s="1538">
        <v>2015</v>
      </c>
      <c r="C27" s="1286" t="s">
        <v>35</v>
      </c>
      <c r="D27" s="1328">
        <v>40442</v>
      </c>
      <c r="E27" s="1328">
        <v>49129</v>
      </c>
    </row>
    <row r="28" spans="2:6" ht="17.25" customHeight="1" x14ac:dyDescent="0.2">
      <c r="B28" s="1538"/>
      <c r="C28" s="1286" t="s">
        <v>36</v>
      </c>
      <c r="D28" s="1328">
        <v>46466</v>
      </c>
      <c r="E28" s="1328">
        <v>52093</v>
      </c>
    </row>
    <row r="29" spans="2:6" ht="17.25" customHeight="1" x14ac:dyDescent="0.2">
      <c r="B29" s="1529"/>
      <c r="C29" s="1437" t="s">
        <v>27</v>
      </c>
      <c r="D29" s="1495">
        <v>86908</v>
      </c>
      <c r="E29" s="1495">
        <v>101222</v>
      </c>
    </row>
    <row r="30" spans="2:6" ht="17.25" customHeight="1" x14ac:dyDescent="0.2">
      <c r="B30" s="1538">
        <v>2016</v>
      </c>
      <c r="C30" s="1286" t="s">
        <v>35</v>
      </c>
      <c r="D30" s="1328">
        <v>41460</v>
      </c>
      <c r="E30" s="1328">
        <v>58733</v>
      </c>
    </row>
    <row r="31" spans="2:6" ht="17.25" customHeight="1" x14ac:dyDescent="0.2">
      <c r="B31" s="1538"/>
      <c r="C31" s="1286" t="s">
        <v>36</v>
      </c>
      <c r="D31" s="1328">
        <v>45744</v>
      </c>
      <c r="E31" s="1328">
        <v>60726</v>
      </c>
    </row>
    <row r="32" spans="2:6" ht="17.25" customHeight="1" x14ac:dyDescent="0.2">
      <c r="B32" s="1529"/>
      <c r="C32" s="1437" t="s">
        <v>27</v>
      </c>
      <c r="D32" s="1495">
        <v>87204</v>
      </c>
      <c r="E32" s="1495">
        <v>119459</v>
      </c>
    </row>
    <row r="33" spans="2:5" ht="31.5" customHeight="1" x14ac:dyDescent="0.2">
      <c r="B33" s="1951" t="s">
        <v>2307</v>
      </c>
      <c r="C33" s="1952"/>
      <c r="D33" s="1952"/>
      <c r="E33" s="1952"/>
    </row>
  </sheetData>
  <mergeCells count="4">
    <mergeCell ref="B4:E4"/>
    <mergeCell ref="B5:E5"/>
    <mergeCell ref="B6:E6"/>
    <mergeCell ref="B33:E33"/>
  </mergeCells>
  <hyperlinks>
    <hyperlink ref="G4" location="'Indice Total'!A158" display="Volver"/>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12"/>
  <sheetViews>
    <sheetView showGridLines="0" zoomScale="90" zoomScaleNormal="90" workbookViewId="0"/>
  </sheetViews>
  <sheetFormatPr baseColWidth="10" defaultRowHeight="15" x14ac:dyDescent="0.25"/>
  <cols>
    <col min="1" max="1" width="24"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1540"/>
      <c r="C1" s="1540"/>
      <c r="D1" s="1541"/>
      <c r="E1" s="1541"/>
      <c r="F1" s="1541"/>
      <c r="G1" s="1541"/>
      <c r="H1" s="1541"/>
      <c r="I1" s="1541"/>
    </row>
    <row r="4" spans="2:9" ht="18" x14ac:dyDescent="0.25">
      <c r="B4" s="1913" t="s">
        <v>2308</v>
      </c>
      <c r="C4" s="1913"/>
      <c r="D4" s="1913"/>
      <c r="E4" s="1913"/>
      <c r="F4" s="1913"/>
      <c r="G4" s="786" t="s">
        <v>1</v>
      </c>
    </row>
    <row r="5" spans="2:9" ht="38.25" customHeight="1" x14ac:dyDescent="0.25">
      <c r="B5" s="1914" t="s">
        <v>2309</v>
      </c>
      <c r="C5" s="1914"/>
      <c r="D5" s="1914"/>
      <c r="E5" s="1914"/>
      <c r="F5" s="1914"/>
    </row>
    <row r="6" spans="2:9" ht="16.5" thickBot="1" x14ac:dyDescent="0.3">
      <c r="B6" s="1895" t="s">
        <v>1122</v>
      </c>
      <c r="C6" s="1895"/>
      <c r="D6" s="1895"/>
      <c r="E6" s="1895"/>
      <c r="F6" s="1895"/>
    </row>
    <row r="7" spans="2:9" x14ac:dyDescent="0.25">
      <c r="B7" s="1542"/>
      <c r="C7" s="1542"/>
      <c r="D7" s="1542"/>
      <c r="E7" s="1543"/>
      <c r="F7" s="1543"/>
    </row>
    <row r="8" spans="2:9" ht="31.5" x14ac:dyDescent="0.25">
      <c r="B8" s="1278" t="s">
        <v>2287</v>
      </c>
      <c r="C8" s="1544" t="s">
        <v>2288</v>
      </c>
      <c r="D8" s="1544" t="s">
        <v>2289</v>
      </c>
      <c r="E8" s="1544" t="s">
        <v>2290</v>
      </c>
      <c r="F8" s="1544" t="s">
        <v>27</v>
      </c>
    </row>
    <row r="9" spans="2:9" ht="17.25" customHeight="1" x14ac:dyDescent="0.25">
      <c r="B9" s="1545">
        <v>2013</v>
      </c>
      <c r="C9" s="1546">
        <v>71392</v>
      </c>
      <c r="D9" s="1546">
        <v>18000</v>
      </c>
      <c r="E9" s="1546">
        <v>1384</v>
      </c>
      <c r="F9" s="1529">
        <v>90776</v>
      </c>
    </row>
    <row r="10" spans="2:9" ht="17.25" customHeight="1" x14ac:dyDescent="0.25">
      <c r="B10" s="1545">
        <v>2014</v>
      </c>
      <c r="C10" s="1546">
        <v>101081</v>
      </c>
      <c r="D10" s="1546">
        <v>19485</v>
      </c>
      <c r="E10" s="1546">
        <v>1234</v>
      </c>
      <c r="F10" s="1529">
        <v>121800</v>
      </c>
    </row>
    <row r="11" spans="2:9" ht="17.25" customHeight="1" x14ac:dyDescent="0.25">
      <c r="B11" s="1545">
        <v>2015</v>
      </c>
      <c r="C11" s="1546">
        <v>101855</v>
      </c>
      <c r="D11" s="1546">
        <v>16383</v>
      </c>
      <c r="E11" s="1546">
        <v>1358</v>
      </c>
      <c r="F11" s="1529">
        <v>119596</v>
      </c>
    </row>
    <row r="12" spans="2:9" ht="17.25" customHeight="1" x14ac:dyDescent="0.25">
      <c r="B12" s="1545">
        <v>2016</v>
      </c>
      <c r="C12" s="1546">
        <v>86472</v>
      </c>
      <c r="D12" s="1546">
        <v>19686</v>
      </c>
      <c r="E12" s="1546">
        <v>1491</v>
      </c>
      <c r="F12" s="1529">
        <v>107649</v>
      </c>
      <c r="G12" s="627"/>
    </row>
  </sheetData>
  <mergeCells count="3">
    <mergeCell ref="B4:F4"/>
    <mergeCell ref="B5:F5"/>
    <mergeCell ref="B6:F6"/>
  </mergeCells>
  <hyperlinks>
    <hyperlink ref="G4" location="'Indice Total'!A158"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6:J29"/>
  <sheetViews>
    <sheetView showGridLines="0" zoomScale="90" zoomScaleNormal="90" workbookViewId="0"/>
  </sheetViews>
  <sheetFormatPr baseColWidth="10" defaultRowHeight="15" x14ac:dyDescent="0.25"/>
  <cols>
    <col min="1" max="1" width="23.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1.5703125" customWidth="1"/>
    <col min="9" max="9" width="16.140625" customWidth="1"/>
  </cols>
  <sheetData>
    <row r="6" spans="2:10" ht="18" x14ac:dyDescent="0.25">
      <c r="B6" s="1913" t="s">
        <v>2310</v>
      </c>
      <c r="C6" s="1913"/>
      <c r="D6" s="1913"/>
      <c r="E6" s="1913"/>
      <c r="F6" s="1913"/>
      <c r="G6" s="1913"/>
      <c r="H6" s="1913"/>
      <c r="J6" s="786" t="s">
        <v>1</v>
      </c>
    </row>
    <row r="7" spans="2:10" ht="15" customHeight="1" x14ac:dyDescent="0.25">
      <c r="B7" s="1914" t="s">
        <v>2311</v>
      </c>
      <c r="C7" s="1914"/>
      <c r="D7" s="1914"/>
      <c r="E7" s="1914"/>
      <c r="F7" s="1914"/>
      <c r="G7" s="1914"/>
      <c r="H7" s="1914"/>
    </row>
    <row r="8" spans="2:10" ht="16.5" thickBot="1" x14ac:dyDescent="0.3">
      <c r="B8" s="1895" t="s">
        <v>1156</v>
      </c>
      <c r="C8" s="1895"/>
      <c r="D8" s="1895"/>
      <c r="E8" s="1895"/>
      <c r="F8" s="1895"/>
      <c r="G8" s="1895"/>
      <c r="H8" s="1895"/>
    </row>
    <row r="9" spans="2:10" x14ac:dyDescent="0.25">
      <c r="B9" s="1542"/>
      <c r="C9" s="1542"/>
      <c r="D9" s="1543"/>
      <c r="E9" s="1547"/>
      <c r="F9" s="1547"/>
      <c r="G9" s="1547"/>
      <c r="H9" s="1547"/>
    </row>
    <row r="10" spans="2:10" ht="32.25" customHeight="1" x14ac:dyDescent="0.25">
      <c r="B10" s="1946" t="s">
        <v>2161</v>
      </c>
      <c r="C10" s="1947" t="s">
        <v>2295</v>
      </c>
      <c r="D10" s="1947"/>
      <c r="E10" s="1947"/>
      <c r="F10" s="1947" t="s">
        <v>2306</v>
      </c>
      <c r="G10" s="1947"/>
      <c r="H10" s="1947"/>
    </row>
    <row r="11" spans="2:10" ht="31.5" x14ac:dyDescent="0.25">
      <c r="B11" s="1947"/>
      <c r="C11" s="1278" t="s">
        <v>2288</v>
      </c>
      <c r="D11" s="1278" t="s">
        <v>2290</v>
      </c>
      <c r="E11" s="1278" t="s">
        <v>27</v>
      </c>
      <c r="F11" s="1278" t="s">
        <v>2288</v>
      </c>
      <c r="G11" s="1278" t="s">
        <v>2289</v>
      </c>
      <c r="H11" s="1278" t="s">
        <v>27</v>
      </c>
    </row>
    <row r="12" spans="2:10" ht="17.25" customHeight="1" x14ac:dyDescent="0.25">
      <c r="B12" s="1548">
        <v>2013</v>
      </c>
      <c r="C12" s="1546">
        <v>71691</v>
      </c>
      <c r="D12" s="1546">
        <v>407</v>
      </c>
      <c r="E12" s="1529">
        <v>72098</v>
      </c>
      <c r="F12" s="1546">
        <v>33420</v>
      </c>
      <c r="G12" s="1546">
        <v>20</v>
      </c>
      <c r="H12" s="1529">
        <v>33440</v>
      </c>
    </row>
    <row r="13" spans="2:10" ht="17.25" customHeight="1" x14ac:dyDescent="0.25">
      <c r="B13" s="1548">
        <v>2014</v>
      </c>
      <c r="C13" s="1546">
        <v>91690.75</v>
      </c>
      <c r="D13" s="1546">
        <v>792.75</v>
      </c>
      <c r="E13" s="1529">
        <v>92483.5</v>
      </c>
      <c r="F13" s="1546">
        <v>11618</v>
      </c>
      <c r="G13" s="1546">
        <v>41782</v>
      </c>
      <c r="H13" s="1529">
        <v>53400</v>
      </c>
    </row>
    <row r="14" spans="2:10" ht="17.25" customHeight="1" x14ac:dyDescent="0.25">
      <c r="B14" s="1548">
        <v>2015</v>
      </c>
      <c r="C14" s="1546">
        <v>112346.75</v>
      </c>
      <c r="D14" s="1546">
        <v>1039.75</v>
      </c>
      <c r="E14" s="1529">
        <v>113386.5</v>
      </c>
      <c r="F14" s="1546">
        <v>14172</v>
      </c>
      <c r="G14" s="1546">
        <v>12</v>
      </c>
      <c r="H14" s="1529">
        <v>14184</v>
      </c>
    </row>
    <row r="15" spans="2:10" ht="17.25" customHeight="1" x14ac:dyDescent="0.25">
      <c r="B15" s="1548">
        <v>2016</v>
      </c>
      <c r="C15" s="1549">
        <v>128574</v>
      </c>
      <c r="D15" s="1549">
        <v>1022</v>
      </c>
      <c r="E15" s="1531">
        <v>129596</v>
      </c>
      <c r="F15" s="1549">
        <v>104867</v>
      </c>
      <c r="G15" s="1549">
        <v>0</v>
      </c>
      <c r="H15" s="1531">
        <v>104867</v>
      </c>
    </row>
    <row r="16" spans="2:10" x14ac:dyDescent="0.25">
      <c r="B16" s="1948" t="s">
        <v>2312</v>
      </c>
      <c r="C16" s="1948"/>
      <c r="D16" s="1948"/>
      <c r="E16" s="1948"/>
      <c r="F16" s="1948"/>
      <c r="G16" s="1948"/>
      <c r="H16" s="1948"/>
    </row>
    <row r="18" spans="2:10" ht="18" x14ac:dyDescent="0.25">
      <c r="B18" s="1913" t="s">
        <v>1252</v>
      </c>
      <c r="C18" s="1913"/>
      <c r="D18" s="1913"/>
      <c r="E18" s="1913"/>
      <c r="F18" s="1913"/>
      <c r="G18" s="1913"/>
      <c r="H18" s="1913"/>
      <c r="I18" s="1913"/>
      <c r="J18" s="786" t="s">
        <v>1</v>
      </c>
    </row>
    <row r="19" spans="2:10" ht="15" customHeight="1" x14ac:dyDescent="0.25">
      <c r="B19" s="1914" t="s">
        <v>2313</v>
      </c>
      <c r="C19" s="1914"/>
      <c r="D19" s="1914"/>
      <c r="E19" s="1914"/>
      <c r="F19" s="1914"/>
      <c r="G19" s="1914"/>
      <c r="H19" s="1914"/>
      <c r="I19" s="1914"/>
    </row>
    <row r="20" spans="2:10" x14ac:dyDescent="0.25">
      <c r="B20" s="1911" t="s">
        <v>2299</v>
      </c>
      <c r="C20" s="1911"/>
      <c r="D20" s="1911"/>
      <c r="E20" s="1911"/>
      <c r="F20" s="1911"/>
      <c r="G20" s="1911"/>
      <c r="H20" s="1911"/>
      <c r="I20" s="1911"/>
    </row>
    <row r="21" spans="2:10" ht="16.5" thickBot="1" x14ac:dyDescent="0.3">
      <c r="B21" s="1895" t="s">
        <v>1156</v>
      </c>
      <c r="C21" s="1895"/>
      <c r="D21" s="1895"/>
      <c r="E21" s="1895"/>
      <c r="F21" s="1895"/>
      <c r="G21" s="1895"/>
      <c r="H21" s="1895"/>
      <c r="I21" s="1895"/>
    </row>
    <row r="22" spans="2:10" x14ac:dyDescent="0.25">
      <c r="B22" s="1547"/>
      <c r="C22" s="1547"/>
      <c r="D22" s="1547"/>
      <c r="E22" s="1547"/>
      <c r="F22" s="1547"/>
      <c r="G22" s="1547"/>
      <c r="H22" s="1547"/>
      <c r="I22" s="1547"/>
    </row>
    <row r="23" spans="2:10" ht="15.75" x14ac:dyDescent="0.25">
      <c r="B23" s="1946" t="s">
        <v>2161</v>
      </c>
      <c r="C23" s="1947" t="s">
        <v>2300</v>
      </c>
      <c r="D23" s="1947"/>
      <c r="E23" s="1947"/>
      <c r="F23" s="1947" t="s">
        <v>2314</v>
      </c>
      <c r="G23" s="1947"/>
      <c r="H23" s="1947"/>
      <c r="I23" s="1947"/>
    </row>
    <row r="24" spans="2:10" ht="47.25" x14ac:dyDescent="0.25">
      <c r="B24" s="1946"/>
      <c r="C24" s="1278" t="s">
        <v>2288</v>
      </c>
      <c r="D24" s="1278" t="s">
        <v>2290</v>
      </c>
      <c r="E24" s="1278" t="s">
        <v>27</v>
      </c>
      <c r="F24" s="1278" t="s">
        <v>2288</v>
      </c>
      <c r="G24" s="1278" t="s">
        <v>2289</v>
      </c>
      <c r="H24" s="1278" t="s">
        <v>2302</v>
      </c>
      <c r="I24" s="1278" t="s">
        <v>27</v>
      </c>
    </row>
    <row r="25" spans="2:10" ht="17.25" customHeight="1" x14ac:dyDescent="0.25">
      <c r="B25" s="1545">
        <v>2013</v>
      </c>
      <c r="C25" s="1546">
        <v>16273198</v>
      </c>
      <c r="D25" s="1546">
        <v>494390</v>
      </c>
      <c r="E25" s="1529">
        <v>16767588</v>
      </c>
      <c r="F25" s="1546">
        <v>2331669</v>
      </c>
      <c r="G25" s="1546">
        <v>671</v>
      </c>
      <c r="H25" s="1546">
        <v>3612149</v>
      </c>
      <c r="I25" s="1529">
        <v>5944489</v>
      </c>
    </row>
    <row r="26" spans="2:10" ht="17.25" customHeight="1" x14ac:dyDescent="0.25">
      <c r="B26" s="1545">
        <v>2014</v>
      </c>
      <c r="C26" s="1546">
        <v>20348002.465</v>
      </c>
      <c r="D26" s="1546">
        <v>631004.01800000004</v>
      </c>
      <c r="E26" s="1529">
        <v>20979006.482999999</v>
      </c>
      <c r="F26" s="1546">
        <v>1580607.371</v>
      </c>
      <c r="G26" s="1546">
        <v>6875241.0439999998</v>
      </c>
      <c r="H26" s="1546">
        <v>9758237</v>
      </c>
      <c r="I26" s="1529">
        <v>18214085.414999999</v>
      </c>
    </row>
    <row r="27" spans="2:10" ht="17.25" customHeight="1" x14ac:dyDescent="0.25">
      <c r="B27" s="1545">
        <v>2015</v>
      </c>
      <c r="C27" s="1546">
        <v>25256844</v>
      </c>
      <c r="D27" s="1546">
        <v>738540</v>
      </c>
      <c r="E27" s="1529">
        <v>25995384</v>
      </c>
      <c r="F27" s="1546">
        <v>2374061.8339999998</v>
      </c>
      <c r="G27" s="1546">
        <v>2474.8870000000002</v>
      </c>
      <c r="H27" s="1546">
        <v>3237500.5580000002</v>
      </c>
      <c r="I27" s="1529">
        <v>5614037.2790000001</v>
      </c>
    </row>
    <row r="28" spans="2:10" ht="17.25" customHeight="1" x14ac:dyDescent="0.25">
      <c r="B28" s="1545">
        <v>2016</v>
      </c>
      <c r="C28" s="1549">
        <v>26891322</v>
      </c>
      <c r="D28" s="1549">
        <v>1295466</v>
      </c>
      <c r="E28" s="1531">
        <v>28186788</v>
      </c>
      <c r="F28" s="1549">
        <v>18359338</v>
      </c>
      <c r="G28" s="1549">
        <v>0</v>
      </c>
      <c r="H28" s="1549">
        <v>20262210</v>
      </c>
      <c r="I28" s="1529">
        <v>38621548</v>
      </c>
    </row>
    <row r="29" spans="2:10" x14ac:dyDescent="0.25">
      <c r="B29" s="1948" t="s">
        <v>2312</v>
      </c>
      <c r="C29" s="1948"/>
      <c r="D29" s="1948"/>
      <c r="E29" s="1948"/>
      <c r="F29" s="1948"/>
      <c r="G29" s="1948"/>
      <c r="H29" s="1948"/>
      <c r="I29" s="627"/>
    </row>
  </sheetData>
  <mergeCells count="15">
    <mergeCell ref="B6:H6"/>
    <mergeCell ref="B7:H7"/>
    <mergeCell ref="B8:H8"/>
    <mergeCell ref="B10:B11"/>
    <mergeCell ref="C10:E10"/>
    <mergeCell ref="F10:H10"/>
    <mergeCell ref="B29:H29"/>
    <mergeCell ref="B16:H16"/>
    <mergeCell ref="B18:I18"/>
    <mergeCell ref="B19:I19"/>
    <mergeCell ref="B20:I20"/>
    <mergeCell ref="B21:I21"/>
    <mergeCell ref="B23:B24"/>
    <mergeCell ref="C23:E23"/>
    <mergeCell ref="F23:I23"/>
  </mergeCells>
  <hyperlinks>
    <hyperlink ref="J6" location="'Indice Total'!A158" display="Volver"/>
    <hyperlink ref="J18" location="'Indice Total'!A158"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6"/>
  <sheetViews>
    <sheetView showGridLines="0" workbookViewId="0"/>
  </sheetViews>
  <sheetFormatPr baseColWidth="10" defaultRowHeight="15" x14ac:dyDescent="0.25"/>
  <cols>
    <col min="1" max="1" width="22" customWidth="1"/>
    <col min="2" max="2" width="11.42578125" style="406"/>
    <col min="3" max="3" width="96.28515625" customWidth="1"/>
  </cols>
  <sheetData>
    <row r="1" spans="2:3" ht="47.25" customHeight="1" x14ac:dyDescent="0.25"/>
    <row r="2" spans="2:3" ht="30.75" customHeight="1" x14ac:dyDescent="0.25">
      <c r="B2" s="1551"/>
      <c r="C2" s="401" t="s">
        <v>2335</v>
      </c>
    </row>
    <row r="3" spans="2:3" ht="21" x14ac:dyDescent="0.25">
      <c r="C3" s="401" t="s">
        <v>1249</v>
      </c>
    </row>
    <row r="4" spans="2:3" ht="21" x14ac:dyDescent="0.35">
      <c r="B4" s="405" t="s">
        <v>740</v>
      </c>
      <c r="C4" s="772"/>
    </row>
    <row r="5" spans="2:3" x14ac:dyDescent="0.25">
      <c r="B5" s="406">
        <v>145</v>
      </c>
      <c r="C5" s="784" t="s">
        <v>1250</v>
      </c>
    </row>
    <row r="6" spans="2:3" x14ac:dyDescent="0.25">
      <c r="B6" s="406">
        <v>146</v>
      </c>
      <c r="C6" s="784" t="s">
        <v>1251</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49"/>
  <sheetViews>
    <sheetView showGridLines="0" zoomScale="90" zoomScaleNormal="90" workbookViewId="0">
      <selection activeCell="I2" sqref="I2"/>
    </sheetView>
  </sheetViews>
  <sheetFormatPr baseColWidth="10" defaultRowHeight="15" x14ac:dyDescent="0.2"/>
  <cols>
    <col min="1" max="1" width="23.5703125" style="934" customWidth="1"/>
    <col min="2" max="2" width="61.42578125" style="934" customWidth="1"/>
    <col min="3" max="3" width="18.42578125" style="934" customWidth="1"/>
    <col min="4" max="4" width="18.140625" style="934" customWidth="1"/>
    <col min="5" max="5" width="17.85546875" style="934" customWidth="1"/>
    <col min="6" max="6" width="17.42578125" style="934" customWidth="1"/>
    <col min="7" max="7" width="17.85546875" style="934" customWidth="1"/>
    <col min="8" max="8" width="17" style="934" customWidth="1"/>
    <col min="9" max="16384" width="11.42578125" style="934"/>
  </cols>
  <sheetData>
    <row r="1" spans="2:9" ht="36.75" customHeight="1" x14ac:dyDescent="0.2"/>
    <row r="2" spans="2:9" ht="18" x14ac:dyDescent="0.2">
      <c r="B2" s="1821" t="s">
        <v>1290</v>
      </c>
      <c r="C2" s="1821"/>
      <c r="D2" s="1821"/>
      <c r="E2" s="1821"/>
      <c r="F2" s="1821"/>
      <c r="G2" s="1821"/>
      <c r="H2" s="1821"/>
      <c r="I2" s="786" t="s">
        <v>1</v>
      </c>
    </row>
    <row r="3" spans="2:9" ht="16.5" customHeight="1" x14ac:dyDescent="0.25">
      <c r="B3" s="1860" t="s">
        <v>1253</v>
      </c>
      <c r="C3" s="1860"/>
      <c r="D3" s="1860"/>
      <c r="E3" s="1860"/>
      <c r="F3" s="1860"/>
      <c r="G3" s="1860"/>
      <c r="H3" s="1860"/>
    </row>
    <row r="4" spans="2:9" ht="16.5" customHeight="1" x14ac:dyDescent="0.25">
      <c r="B4" s="1860" t="s">
        <v>1254</v>
      </c>
      <c r="C4" s="1860"/>
      <c r="D4" s="1860"/>
      <c r="E4" s="1860"/>
      <c r="F4" s="1860"/>
      <c r="G4" s="1860"/>
      <c r="H4" s="1860"/>
    </row>
    <row r="5" spans="2:9" ht="22.5" customHeight="1" thickBot="1" x14ac:dyDescent="0.25">
      <c r="B5" s="1953" t="s">
        <v>1255</v>
      </c>
      <c r="C5" s="1953"/>
      <c r="D5" s="1953"/>
      <c r="E5" s="1953"/>
      <c r="F5" s="1953"/>
      <c r="G5" s="1953"/>
      <c r="H5" s="1953"/>
    </row>
    <row r="6" spans="2:9" x14ac:dyDescent="0.2">
      <c r="B6" s="1076"/>
      <c r="C6" s="1076"/>
      <c r="D6" s="1076"/>
      <c r="E6" s="1076"/>
      <c r="F6" s="1076"/>
      <c r="G6" s="1076"/>
      <c r="H6" s="1076"/>
    </row>
    <row r="7" spans="2:9" ht="15.75" x14ac:dyDescent="0.25">
      <c r="B7" s="1077"/>
      <c r="C7" s="1078" t="s">
        <v>1075</v>
      </c>
      <c r="D7" s="1078" t="s">
        <v>1076</v>
      </c>
      <c r="E7" s="1078" t="s">
        <v>1023</v>
      </c>
      <c r="F7" s="1078" t="s">
        <v>1256</v>
      </c>
      <c r="G7" s="1078" t="s">
        <v>1025</v>
      </c>
      <c r="H7" s="1078" t="s">
        <v>27</v>
      </c>
    </row>
    <row r="8" spans="2:9" ht="15.75" x14ac:dyDescent="0.25">
      <c r="B8" s="1079" t="s">
        <v>1257</v>
      </c>
      <c r="C8" s="1080"/>
      <c r="D8" s="1080"/>
      <c r="E8" s="1080"/>
      <c r="F8" s="1080"/>
      <c r="G8" s="1080"/>
      <c r="H8" s="1080"/>
    </row>
    <row r="9" spans="2:9" x14ac:dyDescent="0.2">
      <c r="B9" s="1081" t="s">
        <v>1258</v>
      </c>
      <c r="C9" s="1082">
        <v>81628123</v>
      </c>
      <c r="D9" s="1082">
        <v>39805096</v>
      </c>
      <c r="E9" s="1082">
        <v>81393283</v>
      </c>
      <c r="F9" s="1026">
        <v>10147573</v>
      </c>
      <c r="G9" s="1082">
        <v>3283392</v>
      </c>
      <c r="H9" s="1083">
        <v>216257467</v>
      </c>
    </row>
    <row r="10" spans="2:9" x14ac:dyDescent="0.2">
      <c r="B10" s="1081" t="s">
        <v>1259</v>
      </c>
      <c r="C10" s="1082">
        <v>410893287</v>
      </c>
      <c r="D10" s="1082">
        <v>116401683</v>
      </c>
      <c r="E10" s="1082">
        <v>99798681</v>
      </c>
      <c r="F10" s="1082">
        <v>35504592</v>
      </c>
      <c r="G10" s="1082">
        <v>9639125</v>
      </c>
      <c r="H10" s="1083">
        <v>672237368</v>
      </c>
    </row>
    <row r="11" spans="2:9" x14ac:dyDescent="0.2">
      <c r="B11" s="1081" t="s">
        <v>1260</v>
      </c>
      <c r="C11" s="1082">
        <v>20774008</v>
      </c>
      <c r="D11" s="1082">
        <v>1637639</v>
      </c>
      <c r="E11" s="1082">
        <v>1907891</v>
      </c>
      <c r="F11" s="1082"/>
      <c r="G11" s="1082">
        <v>0</v>
      </c>
      <c r="H11" s="1083">
        <v>24319538</v>
      </c>
    </row>
    <row r="12" spans="2:9" x14ac:dyDescent="0.2">
      <c r="B12" s="1081" t="s">
        <v>1261</v>
      </c>
      <c r="C12" s="1082">
        <v>83750394</v>
      </c>
      <c r="D12" s="1082">
        <v>26352071</v>
      </c>
      <c r="E12" s="1082">
        <v>10661324</v>
      </c>
      <c r="F12" s="1082">
        <v>4862888</v>
      </c>
      <c r="G12" s="1082">
        <v>2406687</v>
      </c>
      <c r="H12" s="1083">
        <v>128033364</v>
      </c>
    </row>
    <row r="13" spans="2:9" x14ac:dyDescent="0.2">
      <c r="B13" s="1081" t="s">
        <v>1262</v>
      </c>
      <c r="C13" s="1082">
        <v>41636732</v>
      </c>
      <c r="D13" s="1082">
        <v>21169807</v>
      </c>
      <c r="E13" s="1082">
        <v>10178134</v>
      </c>
      <c r="F13" s="1082">
        <v>16873992</v>
      </c>
      <c r="G13" s="1082">
        <v>7136877</v>
      </c>
      <c r="H13" s="1083">
        <v>96995542</v>
      </c>
    </row>
    <row r="14" spans="2:9" x14ac:dyDescent="0.2">
      <c r="B14" s="1081" t="s">
        <v>1263</v>
      </c>
      <c r="C14" s="1082">
        <v>4386349</v>
      </c>
      <c r="D14" s="1082">
        <v>12904873</v>
      </c>
      <c r="E14" s="1082">
        <v>6604301</v>
      </c>
      <c r="F14" s="1082">
        <v>9666490</v>
      </c>
      <c r="G14" s="1082">
        <v>415786</v>
      </c>
      <c r="H14" s="1083">
        <v>33977799</v>
      </c>
    </row>
    <row r="15" spans="2:9" ht="15.75" x14ac:dyDescent="0.25">
      <c r="B15" s="1084" t="s">
        <v>1264</v>
      </c>
      <c r="C15" s="1085">
        <v>643068893</v>
      </c>
      <c r="D15" s="1085">
        <v>218271169</v>
      </c>
      <c r="E15" s="1085">
        <v>210543614</v>
      </c>
      <c r="F15" s="1085">
        <v>77055535</v>
      </c>
      <c r="G15" s="1085">
        <v>22881867</v>
      </c>
      <c r="H15" s="1085">
        <v>1171821078</v>
      </c>
    </row>
    <row r="16" spans="2:9" ht="18" x14ac:dyDescent="0.25">
      <c r="B16" s="1086"/>
      <c r="C16" s="1087"/>
      <c r="D16" s="1087"/>
      <c r="E16" s="1087"/>
      <c r="F16" s="1087"/>
      <c r="G16" s="1087"/>
      <c r="H16" s="1088"/>
    </row>
    <row r="17" spans="2:8" x14ac:dyDescent="0.2">
      <c r="B17" s="1081" t="s">
        <v>1265</v>
      </c>
      <c r="C17" s="1082">
        <v>669522862</v>
      </c>
      <c r="D17" s="1082">
        <v>193269712</v>
      </c>
      <c r="E17" s="1082">
        <v>202525443</v>
      </c>
      <c r="F17" s="1082">
        <v>62389676</v>
      </c>
      <c r="G17" s="1082">
        <v>15125181</v>
      </c>
      <c r="H17" s="1083">
        <v>1142832874</v>
      </c>
    </row>
    <row r="18" spans="2:8" x14ac:dyDescent="0.2">
      <c r="B18" s="1081" t="s">
        <v>1266</v>
      </c>
      <c r="C18" s="1082">
        <v>0</v>
      </c>
      <c r="D18" s="1082">
        <v>0</v>
      </c>
      <c r="E18" s="1082">
        <v>0</v>
      </c>
      <c r="F18" s="1082"/>
      <c r="G18" s="1082">
        <v>0</v>
      </c>
      <c r="H18" s="1083">
        <v>0</v>
      </c>
    </row>
    <row r="19" spans="2:8" x14ac:dyDescent="0.2">
      <c r="B19" s="1081" t="s">
        <v>1267</v>
      </c>
      <c r="C19" s="1082">
        <v>16717284</v>
      </c>
      <c r="D19" s="1082">
        <v>0</v>
      </c>
      <c r="E19" s="1082">
        <v>476560</v>
      </c>
      <c r="F19" s="1082"/>
      <c r="G19" s="1082">
        <v>0</v>
      </c>
      <c r="H19" s="1083">
        <v>17193844</v>
      </c>
    </row>
    <row r="20" spans="2:8" x14ac:dyDescent="0.2">
      <c r="B20" s="1081" t="s">
        <v>1268</v>
      </c>
      <c r="C20" s="1082">
        <v>391182</v>
      </c>
      <c r="D20" s="1082">
        <v>0</v>
      </c>
      <c r="E20" s="1082">
        <v>0</v>
      </c>
      <c r="F20" s="1082"/>
      <c r="G20" s="1082">
        <v>0</v>
      </c>
      <c r="H20" s="1083">
        <v>391182</v>
      </c>
    </row>
    <row r="21" spans="2:8" x14ac:dyDescent="0.2">
      <c r="B21" s="1081" t="s">
        <v>1269</v>
      </c>
      <c r="C21" s="1082">
        <v>1352983</v>
      </c>
      <c r="D21" s="1082">
        <v>2386297</v>
      </c>
      <c r="E21" s="1082">
        <v>0</v>
      </c>
      <c r="F21" s="1082">
        <v>22228</v>
      </c>
      <c r="G21" s="1082">
        <v>0</v>
      </c>
      <c r="H21" s="1083">
        <v>3761508</v>
      </c>
    </row>
    <row r="22" spans="2:8" x14ac:dyDescent="0.2">
      <c r="B22" s="1081" t="s">
        <v>1270</v>
      </c>
      <c r="C22" s="1082">
        <v>27235938</v>
      </c>
      <c r="D22" s="1082">
        <v>19815292</v>
      </c>
      <c r="E22" s="1082">
        <v>72443</v>
      </c>
      <c r="F22" s="1082">
        <v>626232</v>
      </c>
      <c r="G22" s="1082">
        <v>75940</v>
      </c>
      <c r="H22" s="1083">
        <v>47825845</v>
      </c>
    </row>
    <row r="23" spans="2:8" x14ac:dyDescent="0.2">
      <c r="B23" s="1081" t="s">
        <v>1271</v>
      </c>
      <c r="C23" s="1082">
        <v>152716534</v>
      </c>
      <c r="D23" s="1082">
        <v>69608652</v>
      </c>
      <c r="E23" s="1082">
        <v>29042535</v>
      </c>
      <c r="F23" s="1082">
        <v>24100883</v>
      </c>
      <c r="G23" s="1082">
        <v>9882045</v>
      </c>
      <c r="H23" s="1083">
        <v>285350649</v>
      </c>
    </row>
    <row r="24" spans="2:8" x14ac:dyDescent="0.2">
      <c r="B24" s="1081" t="s">
        <v>1272</v>
      </c>
      <c r="C24" s="1082">
        <v>975616</v>
      </c>
      <c r="D24" s="1082">
        <v>1200040</v>
      </c>
      <c r="E24" s="1082">
        <v>2527686</v>
      </c>
      <c r="F24" s="1082">
        <v>699879</v>
      </c>
      <c r="G24" s="1082">
        <v>1999825</v>
      </c>
      <c r="H24" s="1083">
        <v>7403046</v>
      </c>
    </row>
    <row r="25" spans="2:8" ht="15.75" x14ac:dyDescent="0.25">
      <c r="B25" s="1084" t="s">
        <v>1273</v>
      </c>
      <c r="C25" s="1085">
        <v>868912399</v>
      </c>
      <c r="D25" s="1085">
        <v>286279993</v>
      </c>
      <c r="E25" s="1085">
        <v>234644667</v>
      </c>
      <c r="F25" s="1085">
        <v>87838898</v>
      </c>
      <c r="G25" s="1085">
        <v>27082991</v>
      </c>
      <c r="H25" s="1085">
        <v>1504758948</v>
      </c>
    </row>
    <row r="26" spans="2:8" ht="18" x14ac:dyDescent="0.25">
      <c r="B26" s="1086"/>
      <c r="C26" s="1087"/>
      <c r="D26" s="1087"/>
      <c r="E26" s="1087"/>
      <c r="F26" s="1087"/>
      <c r="G26" s="1087"/>
      <c r="H26" s="1088"/>
    </row>
    <row r="27" spans="2:8" ht="15.75" x14ac:dyDescent="0.25">
      <c r="B27" s="1084" t="s">
        <v>1274</v>
      </c>
      <c r="C27" s="1085">
        <v>1511981292</v>
      </c>
      <c r="D27" s="1085">
        <v>504551162</v>
      </c>
      <c r="E27" s="1085">
        <v>445188281</v>
      </c>
      <c r="F27" s="1085">
        <v>164894433</v>
      </c>
      <c r="G27" s="1085">
        <v>49964858</v>
      </c>
      <c r="H27" s="1085">
        <v>2676580026</v>
      </c>
    </row>
    <row r="28" spans="2:8" ht="15.75" x14ac:dyDescent="0.25">
      <c r="B28" s="1089"/>
      <c r="C28" s="1090"/>
      <c r="D28" s="1090"/>
      <c r="E28" s="1090"/>
      <c r="F28" s="1090"/>
      <c r="G28" s="1090"/>
      <c r="H28" s="1091"/>
    </row>
    <row r="29" spans="2:8" ht="15.75" x14ac:dyDescent="0.25">
      <c r="B29" s="1076"/>
      <c r="C29" s="1092"/>
      <c r="D29" s="1092"/>
      <c r="E29" s="1092"/>
      <c r="F29" s="1092"/>
      <c r="G29" s="1092"/>
      <c r="H29" s="1093"/>
    </row>
    <row r="30" spans="2:8" ht="15.75" x14ac:dyDescent="0.25">
      <c r="B30" s="1094" t="s">
        <v>1275</v>
      </c>
      <c r="C30" s="1095"/>
      <c r="D30" s="1095"/>
      <c r="E30" s="1095"/>
      <c r="F30" s="1095"/>
      <c r="G30" s="1095"/>
      <c r="H30" s="1095"/>
    </row>
    <row r="31" spans="2:8" x14ac:dyDescent="0.2">
      <c r="B31" s="1081" t="s">
        <v>1276</v>
      </c>
      <c r="C31" s="1082">
        <v>442253510</v>
      </c>
      <c r="D31" s="1082">
        <v>390627769</v>
      </c>
      <c r="E31" s="1082">
        <v>69598217</v>
      </c>
      <c r="F31" s="1082">
        <v>92394233</v>
      </c>
      <c r="G31" s="1082">
        <v>6061645</v>
      </c>
      <c r="H31" s="1083">
        <v>1000935374</v>
      </c>
    </row>
    <row r="32" spans="2:8" x14ac:dyDescent="0.2">
      <c r="B32" s="1081" t="s">
        <v>1277</v>
      </c>
      <c r="C32" s="1082">
        <v>52112410</v>
      </c>
      <c r="D32" s="1082">
        <v>18393025</v>
      </c>
      <c r="E32" s="1082">
        <v>43661186</v>
      </c>
      <c r="F32" s="1082">
        <v>15625014</v>
      </c>
      <c r="G32" s="1082">
        <v>2008893</v>
      </c>
      <c r="H32" s="1083">
        <v>131800528</v>
      </c>
    </row>
    <row r="33" spans="2:8" x14ac:dyDescent="0.2">
      <c r="B33" s="1081" t="s">
        <v>1278</v>
      </c>
      <c r="C33" s="1082">
        <v>528593</v>
      </c>
      <c r="D33" s="1082">
        <v>313407</v>
      </c>
      <c r="E33" s="1082">
        <v>632882</v>
      </c>
      <c r="F33" s="1082">
        <v>1272</v>
      </c>
      <c r="G33" s="1082">
        <v>0</v>
      </c>
      <c r="H33" s="1083">
        <v>1476154</v>
      </c>
    </row>
    <row r="34" spans="2:8" x14ac:dyDescent="0.2">
      <c r="B34" s="1081" t="s">
        <v>1279</v>
      </c>
      <c r="C34" s="1082">
        <v>9637336</v>
      </c>
      <c r="D34" s="1082">
        <v>2037932</v>
      </c>
      <c r="E34" s="1082">
        <v>4707082</v>
      </c>
      <c r="F34" s="1082">
        <v>415592</v>
      </c>
      <c r="G34" s="1082">
        <v>202556</v>
      </c>
      <c r="H34" s="1083">
        <v>17000498</v>
      </c>
    </row>
    <row r="35" spans="2:8" x14ac:dyDescent="0.2">
      <c r="B35" s="1081" t="s">
        <v>1280</v>
      </c>
      <c r="C35" s="1082">
        <v>2303280</v>
      </c>
      <c r="D35" s="1082">
        <v>230486</v>
      </c>
      <c r="E35" s="1082">
        <v>1112061</v>
      </c>
      <c r="F35" s="1082">
        <v>44418</v>
      </c>
      <c r="G35" s="1026">
        <v>241851</v>
      </c>
      <c r="H35" s="1083">
        <v>3932096</v>
      </c>
    </row>
    <row r="36" spans="2:8" ht="15.75" x14ac:dyDescent="0.25">
      <c r="B36" s="1084" t="s">
        <v>1281</v>
      </c>
      <c r="C36" s="1085">
        <v>506835129</v>
      </c>
      <c r="D36" s="1085">
        <v>411602619</v>
      </c>
      <c r="E36" s="1085">
        <v>119711428</v>
      </c>
      <c r="F36" s="1085">
        <v>108480529</v>
      </c>
      <c r="G36" s="1085">
        <v>8514945</v>
      </c>
      <c r="H36" s="1085">
        <v>1155144650</v>
      </c>
    </row>
    <row r="37" spans="2:8" ht="18" x14ac:dyDescent="0.25">
      <c r="B37" s="1086"/>
      <c r="C37" s="1087"/>
      <c r="D37" s="1087"/>
      <c r="E37" s="1087"/>
      <c r="F37" s="1087"/>
      <c r="G37" s="1087"/>
      <c r="H37" s="1088"/>
    </row>
    <row r="38" spans="2:8" x14ac:dyDescent="0.2">
      <c r="B38" s="1081" t="s">
        <v>1282</v>
      </c>
      <c r="C38" s="1082">
        <v>311007617</v>
      </c>
      <c r="D38" s="1082">
        <v>12337790</v>
      </c>
      <c r="E38" s="1082">
        <v>166620575</v>
      </c>
      <c r="F38" s="1082">
        <v>12610198</v>
      </c>
      <c r="G38" s="1082">
        <v>18012121</v>
      </c>
      <c r="H38" s="1083">
        <v>520588301</v>
      </c>
    </row>
    <row r="39" spans="2:8" x14ac:dyDescent="0.2">
      <c r="B39" s="1081" t="s">
        <v>1283</v>
      </c>
      <c r="C39" s="1082">
        <v>382647</v>
      </c>
      <c r="D39" s="1082">
        <v>699587</v>
      </c>
      <c r="E39" s="1082">
        <v>1323596</v>
      </c>
      <c r="F39" s="1082">
        <v>128567</v>
      </c>
      <c r="G39" s="1082">
        <v>862575</v>
      </c>
      <c r="H39" s="1083">
        <v>3396972</v>
      </c>
    </row>
    <row r="40" spans="2:8" ht="15.75" x14ac:dyDescent="0.25">
      <c r="B40" s="1084" t="s">
        <v>1284</v>
      </c>
      <c r="C40" s="1085">
        <v>311390264</v>
      </c>
      <c r="D40" s="1085">
        <v>13037377</v>
      </c>
      <c r="E40" s="1085">
        <v>167944171</v>
      </c>
      <c r="F40" s="1085">
        <v>12738765</v>
      </c>
      <c r="G40" s="1085">
        <v>18874696</v>
      </c>
      <c r="H40" s="1085">
        <v>523985273</v>
      </c>
    </row>
    <row r="41" spans="2:8" x14ac:dyDescent="0.2">
      <c r="B41" s="1096"/>
      <c r="C41" s="1097"/>
      <c r="D41" s="1097"/>
      <c r="E41" s="1097"/>
      <c r="F41" s="1097"/>
      <c r="G41" s="1097"/>
      <c r="H41" s="1098"/>
    </row>
    <row r="42" spans="2:8" x14ac:dyDescent="0.2">
      <c r="B42" s="1081" t="s">
        <v>1285</v>
      </c>
      <c r="C42" s="1082">
        <v>659990089</v>
      </c>
      <c r="D42" s="1082">
        <v>92012684</v>
      </c>
      <c r="E42" s="1082">
        <v>146783657</v>
      </c>
      <c r="F42" s="1082">
        <v>42999858</v>
      </c>
      <c r="G42" s="1082">
        <v>23035208</v>
      </c>
      <c r="H42" s="1083">
        <v>964821496</v>
      </c>
    </row>
    <row r="43" spans="2:8" x14ac:dyDescent="0.2">
      <c r="B43" s="1081" t="s">
        <v>1286</v>
      </c>
      <c r="C43" s="1082">
        <v>33765810</v>
      </c>
      <c r="D43" s="1082">
        <v>-12101518</v>
      </c>
      <c r="E43" s="1082">
        <v>10749025</v>
      </c>
      <c r="F43" s="1082">
        <v>675281</v>
      </c>
      <c r="G43" s="1082">
        <v>-459991</v>
      </c>
      <c r="H43" s="1083">
        <v>32628607</v>
      </c>
    </row>
    <row r="44" spans="2:8" ht="15.75" x14ac:dyDescent="0.25">
      <c r="B44" s="1084" t="s">
        <v>1287</v>
      </c>
      <c r="C44" s="1085">
        <v>693755899</v>
      </c>
      <c r="D44" s="1085">
        <v>79911166</v>
      </c>
      <c r="E44" s="1085">
        <v>157532682</v>
      </c>
      <c r="F44" s="1085">
        <v>43675139</v>
      </c>
      <c r="G44" s="1085">
        <v>22575217</v>
      </c>
      <c r="H44" s="1085">
        <v>997450103</v>
      </c>
    </row>
    <row r="45" spans="2:8" ht="18" x14ac:dyDescent="0.25">
      <c r="B45" s="1086"/>
      <c r="C45" s="1087"/>
      <c r="D45" s="1087"/>
      <c r="E45" s="1087"/>
      <c r="F45" s="1087"/>
      <c r="G45" s="1087"/>
      <c r="H45" s="1087"/>
    </row>
    <row r="46" spans="2:8" ht="15.75" x14ac:dyDescent="0.25">
      <c r="B46" s="1099" t="s">
        <v>1288</v>
      </c>
      <c r="C46" s="1100">
        <v>1511981292</v>
      </c>
      <c r="D46" s="1100">
        <v>504551162</v>
      </c>
      <c r="E46" s="1100">
        <v>445188281</v>
      </c>
      <c r="F46" s="1100">
        <v>164894433</v>
      </c>
      <c r="G46" s="1100">
        <v>49964858</v>
      </c>
      <c r="H46" s="1100">
        <v>2676580026</v>
      </c>
    </row>
    <row r="47" spans="2:8" ht="16.5" thickBot="1" x14ac:dyDescent="0.3">
      <c r="B47" s="1101"/>
      <c r="C47" s="1102"/>
      <c r="D47" s="1102"/>
      <c r="E47" s="1102"/>
      <c r="F47" s="1102"/>
      <c r="G47" s="1102"/>
      <c r="H47" s="1102"/>
    </row>
    <row r="48" spans="2:8" ht="23.25" customHeight="1" thickTop="1" x14ac:dyDescent="0.2">
      <c r="B48" s="1103" t="s">
        <v>1289</v>
      </c>
      <c r="C48" s="1076"/>
      <c r="D48" s="1076"/>
      <c r="E48" s="1076"/>
      <c r="F48" s="1076"/>
      <c r="G48" s="1076"/>
      <c r="H48" s="1076"/>
    </row>
    <row r="49" spans="2:8" x14ac:dyDescent="0.2">
      <c r="B49" s="1104"/>
      <c r="C49" s="953"/>
      <c r="D49" s="1105"/>
      <c r="E49" s="1105"/>
      <c r="F49" s="1105"/>
      <c r="G49" s="1105"/>
      <c r="H49" s="1105"/>
    </row>
  </sheetData>
  <mergeCells count="4">
    <mergeCell ref="B2:H2"/>
    <mergeCell ref="B3:H3"/>
    <mergeCell ref="B4:H4"/>
    <mergeCell ref="B5:H5"/>
  </mergeCells>
  <hyperlinks>
    <hyperlink ref="I2" location="'Indice Total'!A173"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7"/>
  <sheetViews>
    <sheetView showGridLines="0" zoomScaleNormal="100" workbookViewId="0">
      <selection activeCell="I3" sqref="I3"/>
    </sheetView>
  </sheetViews>
  <sheetFormatPr baseColWidth="10" defaultRowHeight="15" x14ac:dyDescent="0.2"/>
  <cols>
    <col min="1" max="1" width="23.5703125" style="934" customWidth="1"/>
    <col min="2" max="2" width="45.85546875" style="934" customWidth="1"/>
    <col min="3" max="3" width="17" style="934" customWidth="1"/>
    <col min="4" max="8" width="18.7109375" style="934" customWidth="1"/>
    <col min="9" max="9" width="11.42578125" style="934"/>
    <col min="10" max="10" width="11.5703125" style="934" bestFit="1" customWidth="1"/>
    <col min="11" max="16384" width="11.42578125" style="934"/>
  </cols>
  <sheetData>
    <row r="3" spans="2:9" ht="18" x14ac:dyDescent="0.2">
      <c r="B3" s="1821" t="s">
        <v>1712</v>
      </c>
      <c r="C3" s="1821"/>
      <c r="D3" s="1821"/>
      <c r="E3" s="1821"/>
      <c r="F3" s="1821"/>
      <c r="G3" s="1821"/>
      <c r="H3" s="1821"/>
      <c r="I3" s="786" t="s">
        <v>1</v>
      </c>
    </row>
    <row r="4" spans="2:9" ht="15.75" x14ac:dyDescent="0.25">
      <c r="B4" s="1860" t="s">
        <v>1253</v>
      </c>
      <c r="C4" s="1860"/>
      <c r="D4" s="1860"/>
      <c r="E4" s="1860"/>
      <c r="F4" s="1860"/>
      <c r="G4" s="1860"/>
      <c r="H4" s="1860"/>
    </row>
    <row r="5" spans="2:9" ht="15.75" x14ac:dyDescent="0.25">
      <c r="B5" s="1860" t="s">
        <v>1291</v>
      </c>
      <c r="C5" s="1860"/>
      <c r="D5" s="1860"/>
      <c r="E5" s="1860"/>
      <c r="F5" s="1860"/>
      <c r="G5" s="1860"/>
      <c r="H5" s="1860"/>
    </row>
    <row r="6" spans="2:9" ht="32.25" customHeight="1" thickBot="1" x14ac:dyDescent="0.25">
      <c r="B6" s="1953" t="s">
        <v>1255</v>
      </c>
      <c r="C6" s="1953"/>
      <c r="D6" s="1953"/>
      <c r="E6" s="1953"/>
      <c r="F6" s="1953"/>
      <c r="G6" s="1953"/>
      <c r="H6" s="1953"/>
    </row>
    <row r="7" spans="2:9" ht="24.75" customHeight="1" x14ac:dyDescent="0.2">
      <c r="B7" s="1106"/>
      <c r="C7" s="1106"/>
      <c r="D7" s="1106"/>
      <c r="E7" s="1106"/>
      <c r="F7" s="1106"/>
      <c r="G7" s="1106"/>
      <c r="H7" s="1106"/>
    </row>
    <row r="8" spans="2:9" ht="15.75" x14ac:dyDescent="0.25">
      <c r="B8" s="1077" t="s">
        <v>1292</v>
      </c>
      <c r="C8" s="1078" t="s">
        <v>1075</v>
      </c>
      <c r="D8" s="1078" t="s">
        <v>1076</v>
      </c>
      <c r="E8" s="1078" t="s">
        <v>1023</v>
      </c>
      <c r="F8" s="1078" t="s">
        <v>1256</v>
      </c>
      <c r="G8" s="1078" t="s">
        <v>1025</v>
      </c>
      <c r="H8" s="1078" t="s">
        <v>27</v>
      </c>
    </row>
    <row r="9" spans="2:9" ht="15.75" x14ac:dyDescent="0.25">
      <c r="B9" s="1084" t="s">
        <v>1293</v>
      </c>
      <c r="C9" s="1085">
        <v>0</v>
      </c>
      <c r="D9" s="1085">
        <v>0</v>
      </c>
      <c r="E9" s="1085">
        <v>61938</v>
      </c>
      <c r="F9" s="1085">
        <v>0</v>
      </c>
      <c r="G9" s="1085">
        <v>0</v>
      </c>
      <c r="H9" s="1085">
        <v>61938</v>
      </c>
    </row>
    <row r="10" spans="2:9" x14ac:dyDescent="0.2">
      <c r="B10" s="1081" t="s">
        <v>1294</v>
      </c>
      <c r="C10" s="1082">
        <v>280656929</v>
      </c>
      <c r="D10" s="1082">
        <v>85309491</v>
      </c>
      <c r="E10" s="1082">
        <v>72138177</v>
      </c>
      <c r="F10" s="1082">
        <v>25272409</v>
      </c>
      <c r="G10" s="1082">
        <v>7027468</v>
      </c>
      <c r="H10" s="1083">
        <v>470404474</v>
      </c>
    </row>
    <row r="11" spans="2:9" x14ac:dyDescent="0.2">
      <c r="B11" s="1081" t="s">
        <v>1295</v>
      </c>
      <c r="C11" s="1082">
        <v>-42564412</v>
      </c>
      <c r="D11" s="1082">
        <v>-25009636</v>
      </c>
      <c r="E11" s="1082">
        <v>-14425507</v>
      </c>
      <c r="F11" s="1082">
        <v>-7593186</v>
      </c>
      <c r="G11" s="1082">
        <v>-2577456</v>
      </c>
      <c r="H11" s="1083">
        <v>-92170197</v>
      </c>
    </row>
    <row r="12" spans="2:9" x14ac:dyDescent="0.2">
      <c r="B12" s="1081" t="s">
        <v>1296</v>
      </c>
      <c r="C12" s="1082">
        <v>-66383909</v>
      </c>
      <c r="D12" s="1082">
        <v>-24895932</v>
      </c>
      <c r="E12" s="1082">
        <v>-8723538</v>
      </c>
      <c r="F12" s="1082">
        <v>-4076952</v>
      </c>
      <c r="G12" s="1082">
        <v>-1041265</v>
      </c>
      <c r="H12" s="1083">
        <v>-105121596</v>
      </c>
    </row>
    <row r="13" spans="2:9" x14ac:dyDescent="0.2">
      <c r="B13" s="1081" t="s">
        <v>1297</v>
      </c>
      <c r="C13" s="1082">
        <v>-87310240</v>
      </c>
      <c r="D13" s="1082">
        <v>-20173711</v>
      </c>
      <c r="E13" s="1082">
        <v>-32803407</v>
      </c>
      <c r="F13" s="1082">
        <v>-10942056</v>
      </c>
      <c r="G13" s="1082">
        <v>-4324910</v>
      </c>
      <c r="H13" s="1083">
        <v>-155554324</v>
      </c>
    </row>
    <row r="14" spans="2:9" x14ac:dyDescent="0.2">
      <c r="B14" s="1081" t="s">
        <v>1298</v>
      </c>
      <c r="C14" s="1082">
        <v>-62706628</v>
      </c>
      <c r="D14" s="1082">
        <v>-20521379</v>
      </c>
      <c r="E14" s="1082">
        <v>-46907058</v>
      </c>
      <c r="F14" s="1082">
        <v>-9166159</v>
      </c>
      <c r="G14" s="1082">
        <v>-2138425</v>
      </c>
      <c r="H14" s="1083">
        <v>-141439649</v>
      </c>
    </row>
    <row r="15" spans="2:9" x14ac:dyDescent="0.2">
      <c r="B15" s="1081" t="s">
        <v>1299</v>
      </c>
      <c r="C15" s="1082">
        <v>-9772506</v>
      </c>
      <c r="D15" s="1082">
        <v>-6525530</v>
      </c>
      <c r="E15" s="1082">
        <v>-5787718</v>
      </c>
      <c r="F15" s="1082">
        <v>-809291</v>
      </c>
      <c r="G15" s="1082">
        <v>-298709</v>
      </c>
      <c r="H15" s="1083">
        <v>-23193754</v>
      </c>
    </row>
    <row r="16" spans="2:9" x14ac:dyDescent="0.2">
      <c r="B16" s="1081" t="s">
        <v>1300</v>
      </c>
      <c r="C16" s="1082">
        <v>14494305</v>
      </c>
      <c r="D16" s="1082">
        <v>10388516</v>
      </c>
      <c r="E16" s="1082">
        <v>4133340</v>
      </c>
      <c r="F16" s="1082">
        <v>3474649</v>
      </c>
      <c r="G16" s="1082">
        <v>1160291</v>
      </c>
      <c r="H16" s="1083">
        <v>33651101</v>
      </c>
    </row>
    <row r="17" spans="2:8" x14ac:dyDescent="0.2">
      <c r="B17" s="1081" t="s">
        <v>1301</v>
      </c>
      <c r="C17" s="1082">
        <v>-24036</v>
      </c>
      <c r="D17" s="1082">
        <v>-111131</v>
      </c>
      <c r="E17" s="1082">
        <v>0</v>
      </c>
      <c r="F17" s="1082">
        <v>-297011</v>
      </c>
      <c r="G17" s="1082">
        <v>0</v>
      </c>
      <c r="H17" s="1083">
        <v>-432178</v>
      </c>
    </row>
    <row r="18" spans="2:8" x14ac:dyDescent="0.2">
      <c r="B18" s="1081" t="s">
        <v>1302</v>
      </c>
      <c r="C18" s="1082">
        <v>1638241</v>
      </c>
      <c r="D18" s="1082">
        <v>127409</v>
      </c>
      <c r="E18" s="1082">
        <v>169482</v>
      </c>
      <c r="F18" s="1082"/>
      <c r="G18" s="1082">
        <v>0</v>
      </c>
      <c r="H18" s="1083">
        <v>1935132</v>
      </c>
    </row>
    <row r="19" spans="2:8" x14ac:dyDescent="0.2">
      <c r="B19" s="1081" t="s">
        <v>1303</v>
      </c>
      <c r="C19" s="1082">
        <v>0</v>
      </c>
      <c r="D19" s="1082">
        <v>-144</v>
      </c>
      <c r="E19" s="1082">
        <v>-1779</v>
      </c>
      <c r="F19" s="1082"/>
      <c r="G19" s="1082">
        <v>0</v>
      </c>
      <c r="H19" s="1083">
        <v>-1923</v>
      </c>
    </row>
    <row r="20" spans="2:8" x14ac:dyDescent="0.2">
      <c r="B20" s="1081" t="s">
        <v>1304</v>
      </c>
      <c r="C20" s="1082">
        <v>39016191</v>
      </c>
      <c r="D20" s="1082">
        <v>14054110</v>
      </c>
      <c r="E20" s="1082">
        <v>48411576</v>
      </c>
      <c r="F20" s="1082">
        <v>6182205</v>
      </c>
      <c r="G20" s="1082">
        <v>1740010</v>
      </c>
      <c r="H20" s="1083">
        <v>109404092</v>
      </c>
    </row>
    <row r="21" spans="2:8" x14ac:dyDescent="0.2">
      <c r="B21" s="1081" t="s">
        <v>1305</v>
      </c>
      <c r="C21" s="1082">
        <v>-8441867</v>
      </c>
      <c r="D21" s="1082">
        <v>-16282107</v>
      </c>
      <c r="E21" s="1082">
        <v>-1540420</v>
      </c>
      <c r="F21" s="1082">
        <v>-895516</v>
      </c>
      <c r="G21" s="1082"/>
      <c r="H21" s="1083">
        <v>-27159910</v>
      </c>
    </row>
    <row r="22" spans="2:8" ht="15.75" x14ac:dyDescent="0.25">
      <c r="B22" s="1084" t="s">
        <v>1306</v>
      </c>
      <c r="C22" s="1085">
        <v>58602068</v>
      </c>
      <c r="D22" s="1085">
        <v>-3640044</v>
      </c>
      <c r="E22" s="1085">
        <v>14663148</v>
      </c>
      <c r="F22" s="1085">
        <v>1149092</v>
      </c>
      <c r="G22" s="1085">
        <v>-452996</v>
      </c>
      <c r="H22" s="1085">
        <v>70321268</v>
      </c>
    </row>
    <row r="23" spans="2:8" ht="18" x14ac:dyDescent="0.25">
      <c r="B23" s="1086"/>
      <c r="C23" s="1087"/>
      <c r="D23" s="1087"/>
      <c r="E23" s="1087"/>
      <c r="F23" s="1087"/>
      <c r="G23" s="1087"/>
      <c r="H23" s="1087"/>
    </row>
    <row r="24" spans="2:8" x14ac:dyDescent="0.2">
      <c r="B24" s="1081" t="s">
        <v>1307</v>
      </c>
      <c r="C24" s="1082">
        <v>7253772</v>
      </c>
      <c r="D24" s="1082">
        <v>530040</v>
      </c>
      <c r="E24" s="1082">
        <v>0</v>
      </c>
      <c r="F24" s="1082">
        <v>451167</v>
      </c>
      <c r="G24" s="1082">
        <v>161805</v>
      </c>
      <c r="H24" s="1083">
        <v>8396784</v>
      </c>
    </row>
    <row r="25" spans="2:8" x14ac:dyDescent="0.2">
      <c r="B25" s="1081" t="s">
        <v>1308</v>
      </c>
      <c r="C25" s="1082">
        <v>-32831744</v>
      </c>
      <c r="D25" s="1082">
        <v>-9209826</v>
      </c>
      <c r="E25" s="1082">
        <v>-4450528</v>
      </c>
      <c r="F25" s="1082">
        <v>-940906</v>
      </c>
      <c r="G25" s="1082">
        <v>-168800</v>
      </c>
      <c r="H25" s="1083">
        <v>-47601804</v>
      </c>
    </row>
    <row r="26" spans="2:8" x14ac:dyDescent="0.2">
      <c r="B26" s="1081" t="s">
        <v>1309</v>
      </c>
      <c r="C26" s="1082">
        <v>741714</v>
      </c>
      <c r="D26" s="1082">
        <v>218386</v>
      </c>
      <c r="E26" s="1082">
        <v>297114</v>
      </c>
      <c r="F26" s="1082">
        <v>11089</v>
      </c>
      <c r="G26" s="1082"/>
      <c r="H26" s="1083">
        <v>1268303</v>
      </c>
    </row>
    <row r="27" spans="2:8" x14ac:dyDescent="0.2">
      <c r="B27" s="1081" t="s">
        <v>1310</v>
      </c>
      <c r="C27" s="1082">
        <v>0</v>
      </c>
      <c r="D27" s="1082">
        <v>-74</v>
      </c>
      <c r="E27" s="1082">
        <v>0</v>
      </c>
      <c r="F27" s="1082"/>
      <c r="G27" s="1082"/>
      <c r="H27" s="1083">
        <v>-74</v>
      </c>
    </row>
    <row r="28" spans="2:8" x14ac:dyDescent="0.2">
      <c r="B28" s="1081" t="s">
        <v>1311</v>
      </c>
      <c r="C28" s="1082">
        <v>0</v>
      </c>
      <c r="D28" s="1082">
        <v>0</v>
      </c>
      <c r="E28" s="1082">
        <v>233165</v>
      </c>
      <c r="F28" s="1082">
        <v>4839</v>
      </c>
      <c r="G28" s="1082"/>
      <c r="H28" s="1083">
        <v>238004</v>
      </c>
    </row>
    <row r="29" spans="2:8" ht="15.75" x14ac:dyDescent="0.25">
      <c r="B29" s="1084" t="s">
        <v>1312</v>
      </c>
      <c r="C29" s="1085">
        <v>-24836258</v>
      </c>
      <c r="D29" s="1085">
        <v>-8461474</v>
      </c>
      <c r="E29" s="1085">
        <v>-3920249</v>
      </c>
      <c r="F29" s="1085">
        <v>-473811</v>
      </c>
      <c r="G29" s="1085">
        <v>-6995</v>
      </c>
      <c r="H29" s="1085">
        <v>-37698787</v>
      </c>
    </row>
    <row r="30" spans="2:8" x14ac:dyDescent="0.2">
      <c r="B30" s="1081"/>
      <c r="C30" s="1082"/>
      <c r="D30" s="1082"/>
      <c r="E30" s="1082"/>
      <c r="F30" s="1082"/>
      <c r="G30" s="1082"/>
      <c r="H30" s="1082"/>
    </row>
    <row r="31" spans="2:8" x14ac:dyDescent="0.2">
      <c r="B31" s="1081" t="s">
        <v>1313</v>
      </c>
      <c r="C31" s="1082">
        <v>33765810</v>
      </c>
      <c r="D31" s="1082">
        <v>-12101518</v>
      </c>
      <c r="E31" s="1082">
        <v>10804837</v>
      </c>
      <c r="F31" s="1082">
        <v>675281</v>
      </c>
      <c r="G31" s="1082">
        <v>-459991</v>
      </c>
      <c r="H31" s="1083">
        <v>32684419</v>
      </c>
    </row>
    <row r="32" spans="2:8" x14ac:dyDescent="0.2">
      <c r="B32" s="1081" t="s">
        <v>1314</v>
      </c>
      <c r="C32" s="1082">
        <v>0</v>
      </c>
      <c r="D32" s="1082">
        <v>0</v>
      </c>
      <c r="E32" s="1082">
        <v>-55812</v>
      </c>
      <c r="F32" s="1082"/>
      <c r="G32" s="1082">
        <v>0</v>
      </c>
      <c r="H32" s="1083">
        <v>-55812</v>
      </c>
    </row>
    <row r="33" spans="2:8" ht="18" x14ac:dyDescent="0.25">
      <c r="B33" s="1086"/>
      <c r="C33" s="1087"/>
      <c r="D33" s="1087"/>
      <c r="E33" s="1087"/>
      <c r="F33" s="1087"/>
      <c r="G33" s="1087"/>
      <c r="H33" s="1087"/>
    </row>
    <row r="34" spans="2:8" ht="16.5" thickBot="1" x14ac:dyDescent="0.3">
      <c r="B34" s="1107" t="s">
        <v>1315</v>
      </c>
      <c r="C34" s="1108">
        <v>33765810</v>
      </c>
      <c r="D34" s="1108">
        <v>-12101518</v>
      </c>
      <c r="E34" s="1108">
        <v>10749025</v>
      </c>
      <c r="F34" s="1108">
        <v>675281</v>
      </c>
      <c r="G34" s="1108">
        <v>-459991</v>
      </c>
      <c r="H34" s="1108">
        <v>32628607</v>
      </c>
    </row>
    <row r="35" spans="2:8" ht="19.5" customHeight="1" x14ac:dyDescent="0.2">
      <c r="B35" s="1635" t="s">
        <v>1316</v>
      </c>
      <c r="C35" s="1076"/>
      <c r="D35" s="1076"/>
      <c r="E35" s="1076"/>
      <c r="F35" s="1076"/>
      <c r="G35" s="1076"/>
      <c r="H35" s="1636"/>
    </row>
    <row r="36" spans="2:8" x14ac:dyDescent="0.2">
      <c r="E36" s="1109"/>
    </row>
    <row r="37" spans="2:8" x14ac:dyDescent="0.2">
      <c r="E37" s="1109"/>
    </row>
  </sheetData>
  <mergeCells count="4">
    <mergeCell ref="B3:H3"/>
    <mergeCell ref="B4:H4"/>
    <mergeCell ref="B5:H5"/>
    <mergeCell ref="B6:H6"/>
  </mergeCells>
  <hyperlinks>
    <hyperlink ref="I3" location="'Indice Total'!A173" display="Volver"/>
  </hyperlinks>
  <pageMargins left="0.7" right="0.7" top="0.75" bottom="0.75" header="0.3" footer="0.3"/>
  <pageSetup paperSize="14" scale="9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6"/>
  <sheetViews>
    <sheetView showGridLines="0" workbookViewId="0"/>
  </sheetViews>
  <sheetFormatPr baseColWidth="10" defaultRowHeight="15" x14ac:dyDescent="0.25"/>
  <cols>
    <col min="1" max="1" width="23.28515625" customWidth="1"/>
    <col min="2" max="2" width="11.28515625" customWidth="1"/>
    <col min="3" max="3" width="165.42578125" bestFit="1" customWidth="1"/>
  </cols>
  <sheetData>
    <row r="1" spans="2:3" ht="45.75" customHeight="1" x14ac:dyDescent="0.25"/>
    <row r="2" spans="2:3" ht="45.75" customHeight="1" x14ac:dyDescent="0.25">
      <c r="C2" s="401" t="s">
        <v>2335</v>
      </c>
    </row>
    <row r="3" spans="2:3" ht="21" x14ac:dyDescent="0.25">
      <c r="B3" s="406"/>
      <c r="C3" s="401" t="s">
        <v>896</v>
      </c>
    </row>
    <row r="4" spans="2:3" ht="21" x14ac:dyDescent="0.35">
      <c r="B4" s="405" t="s">
        <v>740</v>
      </c>
      <c r="C4" s="772"/>
    </row>
    <row r="5" spans="2:3" x14ac:dyDescent="0.25">
      <c r="B5" s="406">
        <v>147</v>
      </c>
      <c r="C5" s="1630" t="s">
        <v>2344</v>
      </c>
    </row>
    <row r="6" spans="2:3" x14ac:dyDescent="0.25">
      <c r="B6" s="406">
        <v>148</v>
      </c>
      <c r="C6" t="s">
        <v>1662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4"/>
  <sheetViews>
    <sheetView showGridLines="0" zoomScale="90" zoomScaleNormal="90" workbookViewId="0"/>
  </sheetViews>
  <sheetFormatPr baseColWidth="10" defaultColWidth="11.42578125" defaultRowHeight="12.75" x14ac:dyDescent="0.2"/>
  <cols>
    <col min="1" max="1" width="23.28515625" style="35" customWidth="1"/>
    <col min="2" max="2" width="38.85546875" style="35" customWidth="1"/>
    <col min="3" max="3" width="11.42578125" style="35"/>
    <col min="4" max="4" width="13" style="35" customWidth="1"/>
    <col min="5" max="5" width="12.7109375" style="35" customWidth="1"/>
    <col min="6" max="7" width="11.42578125" style="35"/>
    <col min="8" max="8" width="17.140625" style="35" customWidth="1"/>
    <col min="9" max="16384" width="11.42578125" style="35"/>
  </cols>
  <sheetData>
    <row r="1" spans="2:9" ht="50.25" customHeight="1" x14ac:dyDescent="0.2"/>
    <row r="2" spans="2:9" ht="18" x14ac:dyDescent="0.25">
      <c r="B2" s="1646" t="s">
        <v>88</v>
      </c>
      <c r="C2" s="1646"/>
      <c r="D2" s="1646"/>
      <c r="E2" s="1646"/>
      <c r="F2" s="1646"/>
      <c r="G2" s="1646"/>
      <c r="H2" s="1646"/>
      <c r="I2" s="1" t="s">
        <v>1</v>
      </c>
    </row>
    <row r="3" spans="2:9" ht="39" customHeight="1" x14ac:dyDescent="0.25">
      <c r="B3" s="1692" t="s">
        <v>790</v>
      </c>
      <c r="C3" s="1692"/>
      <c r="D3" s="1692"/>
      <c r="E3" s="1692"/>
      <c r="F3" s="1692"/>
      <c r="G3" s="1692"/>
      <c r="H3" s="1692"/>
    </row>
    <row r="4" spans="2:9" ht="27.75" customHeight="1" thickBot="1" x14ac:dyDescent="0.25">
      <c r="B4" s="1693">
        <v>2016</v>
      </c>
      <c r="C4" s="1693"/>
      <c r="D4" s="1693"/>
      <c r="E4" s="1693"/>
      <c r="F4" s="1693"/>
      <c r="G4" s="1693"/>
      <c r="H4" s="1693"/>
    </row>
    <row r="5" spans="2:9" ht="17.25" customHeight="1" x14ac:dyDescent="0.2">
      <c r="B5" s="421"/>
      <c r="C5" s="421"/>
      <c r="D5" s="421"/>
      <c r="E5" s="421"/>
      <c r="F5" s="421"/>
      <c r="G5" s="421"/>
      <c r="H5" s="421"/>
    </row>
    <row r="6" spans="2:9" ht="15.75" customHeight="1" x14ac:dyDescent="0.2">
      <c r="B6" s="1661" t="s">
        <v>77</v>
      </c>
      <c r="C6" s="1663" t="s">
        <v>23</v>
      </c>
      <c r="D6" s="1663"/>
      <c r="E6" s="1663"/>
      <c r="F6" s="385"/>
      <c r="G6" s="1661" t="s">
        <v>71</v>
      </c>
      <c r="H6" s="1661" t="s">
        <v>27</v>
      </c>
    </row>
    <row r="7" spans="2:9" ht="21" customHeight="1" x14ac:dyDescent="0.2">
      <c r="B7" s="1662"/>
      <c r="C7" s="23" t="s">
        <v>24</v>
      </c>
      <c r="D7" s="23" t="s">
        <v>25</v>
      </c>
      <c r="E7" s="23" t="s">
        <v>26</v>
      </c>
      <c r="F7" s="745" t="s">
        <v>75</v>
      </c>
      <c r="G7" s="1662"/>
      <c r="H7" s="1662"/>
    </row>
    <row r="8" spans="2:9" ht="19.5" customHeight="1" x14ac:dyDescent="0.25">
      <c r="B8" s="36" t="s">
        <v>40</v>
      </c>
      <c r="C8" s="37">
        <v>431.91666666666669</v>
      </c>
      <c r="D8" s="63">
        <v>642.83333333333337</v>
      </c>
      <c r="E8" s="37">
        <v>57.416666666666664</v>
      </c>
      <c r="F8" s="57">
        <v>4704.083333333333</v>
      </c>
      <c r="G8" s="37"/>
      <c r="H8" s="608">
        <v>5836.25</v>
      </c>
    </row>
    <row r="9" spans="2:9" ht="19.5" customHeight="1" x14ac:dyDescent="0.25">
      <c r="B9" s="36" t="s">
        <v>41</v>
      </c>
      <c r="C9" s="37">
        <v>542.75</v>
      </c>
      <c r="D9" s="63">
        <v>1145.1666666666667</v>
      </c>
      <c r="E9" s="37">
        <v>103.66666666666667</v>
      </c>
      <c r="F9" s="57">
        <v>6454.666666666667</v>
      </c>
      <c r="G9" s="37"/>
      <c r="H9" s="608">
        <v>8246.25</v>
      </c>
    </row>
    <row r="10" spans="2:9" ht="19.5" customHeight="1" x14ac:dyDescent="0.25">
      <c r="B10" s="36" t="s">
        <v>42</v>
      </c>
      <c r="C10" s="37">
        <v>1154.9166666666667</v>
      </c>
      <c r="D10" s="63">
        <v>1554.5</v>
      </c>
      <c r="E10" s="37">
        <v>367.91666666666669</v>
      </c>
      <c r="F10" s="57">
        <v>10731</v>
      </c>
      <c r="G10" s="37">
        <v>1</v>
      </c>
      <c r="H10" s="608">
        <v>13809.333333333334</v>
      </c>
    </row>
    <row r="11" spans="2:9" ht="19.5" customHeight="1" x14ac:dyDescent="0.25">
      <c r="B11" s="36" t="s">
        <v>43</v>
      </c>
      <c r="C11" s="37">
        <v>702.33333333333337</v>
      </c>
      <c r="D11" s="63">
        <v>602.83333333333337</v>
      </c>
      <c r="E11" s="37">
        <v>34.833333333333336</v>
      </c>
      <c r="F11" s="57">
        <v>4480</v>
      </c>
      <c r="G11" s="37">
        <v>1</v>
      </c>
      <c r="H11" s="608">
        <v>5821</v>
      </c>
    </row>
    <row r="12" spans="2:9" ht="19.5" customHeight="1" x14ac:dyDescent="0.25">
      <c r="B12" s="36" t="s">
        <v>44</v>
      </c>
      <c r="C12" s="37">
        <v>1989.3333333333333</v>
      </c>
      <c r="D12" s="63">
        <v>2221.1666666666665</v>
      </c>
      <c r="E12" s="37">
        <v>42.083333333333336</v>
      </c>
      <c r="F12" s="57">
        <v>12614.416666666666</v>
      </c>
      <c r="G12" s="37"/>
      <c r="H12" s="608">
        <v>16867</v>
      </c>
    </row>
    <row r="13" spans="2:9" ht="19.5" customHeight="1" x14ac:dyDescent="0.25">
      <c r="B13" s="36" t="s">
        <v>45</v>
      </c>
      <c r="C13" s="37">
        <v>2703.9166666666665</v>
      </c>
      <c r="D13" s="63">
        <v>5417.5</v>
      </c>
      <c r="E13" s="37">
        <v>7352.25</v>
      </c>
      <c r="F13" s="57">
        <v>36353</v>
      </c>
      <c r="G13" s="37">
        <v>1</v>
      </c>
      <c r="H13" s="608">
        <v>51827.666666666664</v>
      </c>
    </row>
    <row r="14" spans="2:9" ht="19.5" customHeight="1" x14ac:dyDescent="0.25">
      <c r="B14" s="36" t="s">
        <v>46</v>
      </c>
      <c r="C14" s="37">
        <v>2865.3333333333335</v>
      </c>
      <c r="D14" s="63">
        <v>3875.9166666666665</v>
      </c>
      <c r="E14" s="37">
        <v>127</v>
      </c>
      <c r="F14" s="57">
        <v>17821.416666666668</v>
      </c>
      <c r="G14" s="37">
        <v>1</v>
      </c>
      <c r="H14" s="608">
        <v>24690.666666666668</v>
      </c>
    </row>
    <row r="15" spans="2:9" ht="19.5" customHeight="1" x14ac:dyDescent="0.25">
      <c r="B15" s="36" t="s">
        <v>47</v>
      </c>
      <c r="C15" s="37">
        <v>2587.75</v>
      </c>
      <c r="D15" s="63">
        <v>5071.166666666667</v>
      </c>
      <c r="E15" s="37">
        <v>415.41666666666669</v>
      </c>
      <c r="F15" s="57">
        <v>21220.083333333332</v>
      </c>
      <c r="G15" s="37"/>
      <c r="H15" s="608">
        <v>29294.416666666664</v>
      </c>
    </row>
    <row r="16" spans="2:9" ht="19.5" customHeight="1" x14ac:dyDescent="0.25">
      <c r="B16" s="36" t="s">
        <v>48</v>
      </c>
      <c r="C16" s="37">
        <v>6342</v>
      </c>
      <c r="D16" s="63">
        <v>7139.75</v>
      </c>
      <c r="E16" s="37">
        <v>1018.3333333333334</v>
      </c>
      <c r="F16" s="57">
        <v>33555</v>
      </c>
      <c r="G16" s="37"/>
      <c r="H16" s="608">
        <v>48055.083333333336</v>
      </c>
    </row>
    <row r="17" spans="2:9" ht="19.5" customHeight="1" x14ac:dyDescent="0.25">
      <c r="B17" s="36" t="s">
        <v>49</v>
      </c>
      <c r="C17" s="37">
        <v>1590.5833333333333</v>
      </c>
      <c r="D17" s="63">
        <v>3707.8333333333335</v>
      </c>
      <c r="E17" s="37">
        <v>17.583333333333332</v>
      </c>
      <c r="F17" s="57">
        <v>16557.5</v>
      </c>
      <c r="G17" s="37"/>
      <c r="H17" s="608">
        <v>21873.5</v>
      </c>
    </row>
    <row r="18" spans="2:9" ht="19.5" customHeight="1" x14ac:dyDescent="0.25">
      <c r="B18" s="36" t="s">
        <v>50</v>
      </c>
      <c r="C18" s="37">
        <v>1180</v>
      </c>
      <c r="D18" s="63">
        <v>1300.5</v>
      </c>
      <c r="E18" s="37">
        <v>25.25</v>
      </c>
      <c r="F18" s="57">
        <v>7242.666666666667</v>
      </c>
      <c r="G18" s="37"/>
      <c r="H18" s="608">
        <v>9748.4166666666679</v>
      </c>
    </row>
    <row r="19" spans="2:9" ht="19.5" customHeight="1" x14ac:dyDescent="0.25">
      <c r="B19" s="39" t="s">
        <v>51</v>
      </c>
      <c r="C19" s="37">
        <v>1968.25</v>
      </c>
      <c r="D19" s="63">
        <v>4081.0833333333335</v>
      </c>
      <c r="E19" s="37">
        <v>655.41666666666663</v>
      </c>
      <c r="F19" s="57">
        <v>16537.583333333332</v>
      </c>
      <c r="G19" s="37"/>
      <c r="H19" s="608">
        <v>23242.333333333332</v>
      </c>
    </row>
    <row r="20" spans="2:9" ht="19.5" customHeight="1" x14ac:dyDescent="0.25">
      <c r="B20" s="39" t="s">
        <v>78</v>
      </c>
      <c r="C20" s="37">
        <v>236</v>
      </c>
      <c r="D20" s="63">
        <v>444.58333333333331</v>
      </c>
      <c r="E20" s="37">
        <v>22</v>
      </c>
      <c r="F20" s="57">
        <v>1840.4166666666667</v>
      </c>
      <c r="G20" s="37"/>
      <c r="H20" s="608">
        <v>2543</v>
      </c>
    </row>
    <row r="21" spans="2:9" ht="19.5" customHeight="1" x14ac:dyDescent="0.25">
      <c r="B21" s="36" t="s">
        <v>53</v>
      </c>
      <c r="C21" s="37">
        <v>418.91666666666669</v>
      </c>
      <c r="D21" s="63">
        <v>463.41666666666669</v>
      </c>
      <c r="E21" s="37">
        <v>742.16666666666663</v>
      </c>
      <c r="F21" s="57">
        <v>4032.75</v>
      </c>
      <c r="G21" s="37"/>
      <c r="H21" s="608">
        <v>5657.25</v>
      </c>
    </row>
    <row r="22" spans="2:9" ht="19.5" customHeight="1" x14ac:dyDescent="0.25">
      <c r="B22" s="36" t="s">
        <v>54</v>
      </c>
      <c r="C22" s="37">
        <v>36381.083333333336</v>
      </c>
      <c r="D22" s="63">
        <v>44160.25</v>
      </c>
      <c r="E22" s="37">
        <v>5281</v>
      </c>
      <c r="F22" s="57">
        <v>165527</v>
      </c>
      <c r="G22" s="37">
        <v>1</v>
      </c>
      <c r="H22" s="608">
        <v>251350.33333333334</v>
      </c>
    </row>
    <row r="23" spans="2:9" ht="24" customHeight="1" x14ac:dyDescent="0.25">
      <c r="B23" s="5" t="s">
        <v>27</v>
      </c>
      <c r="C23" s="56">
        <v>61095.083333333336</v>
      </c>
      <c r="D23" s="56">
        <v>81828.5</v>
      </c>
      <c r="E23" s="56">
        <v>16262.333333333334</v>
      </c>
      <c r="F23" s="56">
        <v>359671.58333333331</v>
      </c>
      <c r="G23" s="56">
        <v>5</v>
      </c>
      <c r="H23" s="56">
        <v>518862.5</v>
      </c>
      <c r="I23" s="41"/>
    </row>
    <row r="24" spans="2:9" x14ac:dyDescent="0.2">
      <c r="H24" s="41"/>
    </row>
  </sheetData>
  <mergeCells count="7">
    <mergeCell ref="B2:H2"/>
    <mergeCell ref="B3:H3"/>
    <mergeCell ref="B4:H4"/>
    <mergeCell ref="B6:B7"/>
    <mergeCell ref="C6:E6"/>
    <mergeCell ref="G6:G7"/>
    <mergeCell ref="H6:H7"/>
  </mergeCells>
  <hyperlinks>
    <hyperlink ref="I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68"/>
  <sheetViews>
    <sheetView showGridLines="0" workbookViewId="0"/>
  </sheetViews>
  <sheetFormatPr baseColWidth="10" defaultRowHeight="12.75" x14ac:dyDescent="0.2"/>
  <cols>
    <col min="1" max="1" width="23.5703125" style="782" customWidth="1"/>
    <col min="2" max="2" width="85.140625" style="782" customWidth="1"/>
    <col min="3" max="3" width="18.42578125" style="782" customWidth="1"/>
    <col min="4" max="4" width="15.7109375" style="782" customWidth="1"/>
    <col min="5" max="5" width="15" style="782" customWidth="1"/>
    <col min="6" max="16384" width="11.42578125" style="782"/>
  </cols>
  <sheetData>
    <row r="1" spans="1:7" ht="49.5" customHeight="1" x14ac:dyDescent="0.2"/>
    <row r="2" spans="1:7" ht="18" x14ac:dyDescent="0.25">
      <c r="B2" s="1646" t="s">
        <v>1711</v>
      </c>
      <c r="C2" s="1656"/>
      <c r="D2" s="1656"/>
      <c r="E2" s="35"/>
      <c r="F2" s="1"/>
      <c r="G2" s="786" t="s">
        <v>1</v>
      </c>
    </row>
    <row r="3" spans="1:7" ht="39" customHeight="1" x14ac:dyDescent="0.25">
      <c r="B3" s="1640" t="s">
        <v>1317</v>
      </c>
      <c r="C3" s="1954"/>
      <c r="D3" s="1954"/>
      <c r="E3" s="1954"/>
    </row>
    <row r="4" spans="1:7" ht="24.75" customHeight="1" thickBot="1" x14ac:dyDescent="0.3">
      <c r="B4" s="1640" t="s">
        <v>1318</v>
      </c>
      <c r="C4" s="1955"/>
      <c r="D4" s="1955"/>
      <c r="E4" s="1956"/>
    </row>
    <row r="5" spans="1:7" s="66" customFormat="1" ht="13.5" thickBot="1" x14ac:dyDescent="0.25">
      <c r="A5" s="782"/>
      <c r="B5" s="421"/>
      <c r="C5" s="421"/>
      <c r="D5" s="421"/>
      <c r="E5" s="421"/>
    </row>
    <row r="6" spans="1:7" ht="20.25" customHeight="1" thickTop="1" thickBot="1" x14ac:dyDescent="0.3">
      <c r="B6" s="1110" t="s">
        <v>1319</v>
      </c>
      <c r="C6" s="1111" t="s">
        <v>1070</v>
      </c>
      <c r="D6" s="1111" t="s">
        <v>1320</v>
      </c>
      <c r="E6" s="1111" t="s">
        <v>1321</v>
      </c>
      <c r="F6" s="1112" t="s">
        <v>1322</v>
      </c>
    </row>
    <row r="7" spans="1:7" ht="15" thickTop="1" x14ac:dyDescent="0.2">
      <c r="B7" s="1113" t="s">
        <v>1323</v>
      </c>
      <c r="C7" s="1114">
        <v>165</v>
      </c>
      <c r="D7" s="1114">
        <v>1</v>
      </c>
      <c r="E7" s="1115">
        <f>SUM(C7:D7)</f>
        <v>166</v>
      </c>
      <c r="F7" s="1116">
        <v>142</v>
      </c>
    </row>
    <row r="8" spans="1:7" ht="14.25" x14ac:dyDescent="0.2">
      <c r="B8" s="1113" t="s">
        <v>1324</v>
      </c>
      <c r="C8" s="1114">
        <v>67</v>
      </c>
      <c r="D8" s="1114">
        <v>2</v>
      </c>
      <c r="E8" s="1115">
        <f t="shared" ref="E8:E52" si="0">+C8+D8</f>
        <v>69</v>
      </c>
      <c r="F8" s="1117">
        <v>44</v>
      </c>
    </row>
    <row r="9" spans="1:7" ht="14.25" x14ac:dyDescent="0.2">
      <c r="B9" s="1113" t="s">
        <v>1325</v>
      </c>
      <c r="C9" s="1114">
        <v>125</v>
      </c>
      <c r="D9" s="1114">
        <v>4</v>
      </c>
      <c r="E9" s="1115">
        <f t="shared" si="0"/>
        <v>129</v>
      </c>
      <c r="F9" s="1117">
        <v>127</v>
      </c>
    </row>
    <row r="10" spans="1:7" ht="14.25" x14ac:dyDescent="0.2">
      <c r="B10" s="1113" t="s">
        <v>1326</v>
      </c>
      <c r="C10" s="1114">
        <v>2739</v>
      </c>
      <c r="D10" s="1114">
        <v>77</v>
      </c>
      <c r="E10" s="1115">
        <f t="shared" si="0"/>
        <v>2816</v>
      </c>
      <c r="F10" s="1117">
        <v>3398</v>
      </c>
    </row>
    <row r="11" spans="1:7" ht="14.25" x14ac:dyDescent="0.2">
      <c r="B11" s="1113" t="s">
        <v>1327</v>
      </c>
      <c r="C11" s="1118">
        <v>1016</v>
      </c>
      <c r="D11" s="1118">
        <v>173</v>
      </c>
      <c r="E11" s="1115">
        <f t="shared" si="0"/>
        <v>1189</v>
      </c>
      <c r="F11" s="1117">
        <v>738</v>
      </c>
    </row>
    <row r="12" spans="1:7" ht="14.25" x14ac:dyDescent="0.2">
      <c r="B12" s="1113" t="s">
        <v>1328</v>
      </c>
      <c r="C12" s="1114">
        <v>206</v>
      </c>
      <c r="D12" s="1114">
        <v>14</v>
      </c>
      <c r="E12" s="1115">
        <f t="shared" si="0"/>
        <v>220</v>
      </c>
      <c r="F12" s="1117">
        <v>159</v>
      </c>
    </row>
    <row r="13" spans="1:7" ht="14.25" x14ac:dyDescent="0.2">
      <c r="B13" s="1113" t="s">
        <v>1329</v>
      </c>
      <c r="C13" s="1114">
        <v>121</v>
      </c>
      <c r="D13" s="1114">
        <v>5</v>
      </c>
      <c r="E13" s="1115">
        <f t="shared" si="0"/>
        <v>126</v>
      </c>
      <c r="F13" s="1117">
        <v>100</v>
      </c>
    </row>
    <row r="14" spans="1:7" ht="14.25" x14ac:dyDescent="0.2">
      <c r="B14" s="1113" t="s">
        <v>1330</v>
      </c>
      <c r="C14" s="1114">
        <v>123</v>
      </c>
      <c r="D14" s="1114">
        <v>4</v>
      </c>
      <c r="E14" s="1115">
        <f t="shared" si="0"/>
        <v>127</v>
      </c>
      <c r="F14" s="1117">
        <v>138</v>
      </c>
    </row>
    <row r="15" spans="1:7" ht="14.25" x14ac:dyDescent="0.2">
      <c r="B15" s="1113" t="s">
        <v>1331</v>
      </c>
      <c r="C15" s="1114">
        <v>311</v>
      </c>
      <c r="D15" s="1114">
        <v>40</v>
      </c>
      <c r="E15" s="1115">
        <f t="shared" si="0"/>
        <v>351</v>
      </c>
      <c r="F15" s="1117">
        <v>271</v>
      </c>
    </row>
    <row r="16" spans="1:7" ht="14.25" x14ac:dyDescent="0.2">
      <c r="B16" s="1113" t="s">
        <v>1332</v>
      </c>
      <c r="C16" s="1114">
        <v>73</v>
      </c>
      <c r="D16" s="1114">
        <v>20</v>
      </c>
      <c r="E16" s="1115">
        <f t="shared" si="0"/>
        <v>93</v>
      </c>
      <c r="F16" s="1117">
        <v>82</v>
      </c>
    </row>
    <row r="17" spans="2:6" ht="14.25" x14ac:dyDescent="0.2">
      <c r="B17" s="1113" t="s">
        <v>1333</v>
      </c>
      <c r="C17" s="1114">
        <v>128</v>
      </c>
      <c r="D17" s="1114">
        <v>7</v>
      </c>
      <c r="E17" s="1115">
        <f t="shared" si="0"/>
        <v>135</v>
      </c>
      <c r="F17" s="1117">
        <v>123</v>
      </c>
    </row>
    <row r="18" spans="2:6" ht="14.25" x14ac:dyDescent="0.2">
      <c r="B18" s="1113" t="s">
        <v>1334</v>
      </c>
      <c r="C18" s="1114">
        <v>102</v>
      </c>
      <c r="D18" s="1114">
        <v>4</v>
      </c>
      <c r="E18" s="1115">
        <f t="shared" si="0"/>
        <v>106</v>
      </c>
      <c r="F18" s="1117">
        <v>119</v>
      </c>
    </row>
    <row r="19" spans="2:6" ht="14.25" x14ac:dyDescent="0.2">
      <c r="B19" s="1113" t="s">
        <v>1335</v>
      </c>
      <c r="C19" s="1114">
        <v>471</v>
      </c>
      <c r="D19" s="1114">
        <v>23</v>
      </c>
      <c r="E19" s="1115">
        <f t="shared" si="0"/>
        <v>494</v>
      </c>
      <c r="F19" s="1117">
        <v>414</v>
      </c>
    </row>
    <row r="20" spans="2:6" ht="14.25" x14ac:dyDescent="0.2">
      <c r="B20" s="1113" t="s">
        <v>1336</v>
      </c>
      <c r="C20" s="1114">
        <v>32</v>
      </c>
      <c r="D20" s="1114">
        <v>0</v>
      </c>
      <c r="E20" s="1115">
        <f t="shared" si="0"/>
        <v>32</v>
      </c>
      <c r="F20" s="1117">
        <v>18</v>
      </c>
    </row>
    <row r="21" spans="2:6" ht="14.25" x14ac:dyDescent="0.2">
      <c r="B21" s="1119" t="s">
        <v>1337</v>
      </c>
      <c r="C21" s="1114">
        <v>500</v>
      </c>
      <c r="D21" s="1114">
        <v>3</v>
      </c>
      <c r="E21" s="1115">
        <f t="shared" si="0"/>
        <v>503</v>
      </c>
      <c r="F21" s="1117">
        <v>416</v>
      </c>
    </row>
    <row r="22" spans="2:6" ht="14.25" x14ac:dyDescent="0.2">
      <c r="B22" s="1113" t="s">
        <v>1338</v>
      </c>
      <c r="C22" s="1114">
        <v>60</v>
      </c>
      <c r="D22" s="1114">
        <v>0</v>
      </c>
      <c r="E22" s="1115">
        <f t="shared" si="0"/>
        <v>60</v>
      </c>
      <c r="F22" s="1117">
        <v>57</v>
      </c>
    </row>
    <row r="23" spans="2:6" ht="14.25" x14ac:dyDescent="0.2">
      <c r="B23" s="1113" t="s">
        <v>1339</v>
      </c>
      <c r="C23" s="1114">
        <v>111</v>
      </c>
      <c r="D23" s="1114">
        <v>0</v>
      </c>
      <c r="E23" s="1115">
        <f>SUM(C23:D23)</f>
        <v>111</v>
      </c>
      <c r="F23" s="1117">
        <v>82</v>
      </c>
    </row>
    <row r="24" spans="2:6" ht="14.25" x14ac:dyDescent="0.2">
      <c r="B24" s="1113" t="s">
        <v>1340</v>
      </c>
      <c r="C24" s="1114">
        <v>225</v>
      </c>
      <c r="D24" s="1114">
        <v>0</v>
      </c>
      <c r="E24" s="1115">
        <f>SUM(C24:D24)</f>
        <v>225</v>
      </c>
      <c r="F24" s="1117">
        <v>184</v>
      </c>
    </row>
    <row r="25" spans="2:6" ht="14.25" x14ac:dyDescent="0.2">
      <c r="B25" s="1113" t="s">
        <v>1341</v>
      </c>
      <c r="C25" s="1114">
        <v>447</v>
      </c>
      <c r="D25" s="1114">
        <v>0</v>
      </c>
      <c r="E25" s="1115">
        <f t="shared" si="0"/>
        <v>447</v>
      </c>
      <c r="F25" s="1117">
        <v>441</v>
      </c>
    </row>
    <row r="26" spans="2:6" ht="14.25" x14ac:dyDescent="0.2">
      <c r="B26" s="1113" t="s">
        <v>1342</v>
      </c>
      <c r="C26" s="1114">
        <v>566</v>
      </c>
      <c r="D26" s="1114">
        <v>15</v>
      </c>
      <c r="E26" s="1115">
        <f t="shared" si="0"/>
        <v>581</v>
      </c>
      <c r="F26" s="1117">
        <v>552</v>
      </c>
    </row>
    <row r="27" spans="2:6" ht="14.25" x14ac:dyDescent="0.2">
      <c r="B27" s="1113" t="s">
        <v>1343</v>
      </c>
      <c r="C27" s="1114">
        <v>83</v>
      </c>
      <c r="D27" s="1114">
        <v>0</v>
      </c>
      <c r="E27" s="1115">
        <f t="shared" si="0"/>
        <v>83</v>
      </c>
      <c r="F27" s="1117">
        <v>74</v>
      </c>
    </row>
    <row r="28" spans="2:6" ht="14.25" x14ac:dyDescent="0.2">
      <c r="B28" s="1113" t="s">
        <v>1344</v>
      </c>
      <c r="C28" s="1114">
        <v>380</v>
      </c>
      <c r="D28" s="1114">
        <v>0</v>
      </c>
      <c r="E28" s="1115">
        <f t="shared" si="0"/>
        <v>380</v>
      </c>
      <c r="F28" s="1120" t="s">
        <v>29</v>
      </c>
    </row>
    <row r="29" spans="2:6" ht="14.25" x14ac:dyDescent="0.2">
      <c r="B29" s="1113" t="s">
        <v>1345</v>
      </c>
      <c r="C29" s="1114">
        <v>676</v>
      </c>
      <c r="D29" s="1114">
        <v>0</v>
      </c>
      <c r="E29" s="1115">
        <f t="shared" si="0"/>
        <v>676</v>
      </c>
      <c r="F29" s="1117">
        <v>796</v>
      </c>
    </row>
    <row r="30" spans="2:6" ht="14.25" x14ac:dyDescent="0.2">
      <c r="B30" s="1113" t="s">
        <v>1346</v>
      </c>
      <c r="C30" s="1114">
        <v>842</v>
      </c>
      <c r="D30" s="1114">
        <v>18</v>
      </c>
      <c r="E30" s="1115">
        <f t="shared" si="0"/>
        <v>860</v>
      </c>
      <c r="F30" s="1117">
        <v>651</v>
      </c>
    </row>
    <row r="31" spans="2:6" ht="14.25" x14ac:dyDescent="0.2">
      <c r="B31" s="1113" t="s">
        <v>1347</v>
      </c>
      <c r="C31" s="1114">
        <v>86</v>
      </c>
      <c r="D31" s="1114">
        <v>0</v>
      </c>
      <c r="E31" s="1115">
        <f t="shared" si="0"/>
        <v>86</v>
      </c>
      <c r="F31" s="1117">
        <v>110</v>
      </c>
    </row>
    <row r="32" spans="2:6" ht="14.25" x14ac:dyDescent="0.2">
      <c r="B32" s="1113" t="s">
        <v>1348</v>
      </c>
      <c r="C32" s="1114">
        <v>595</v>
      </c>
      <c r="D32" s="1114">
        <v>136</v>
      </c>
      <c r="E32" s="1115">
        <f t="shared" si="0"/>
        <v>731</v>
      </c>
      <c r="F32" s="1117">
        <v>482</v>
      </c>
    </row>
    <row r="33" spans="2:6" ht="14.25" x14ac:dyDescent="0.2">
      <c r="B33" s="1113" t="s">
        <v>1349</v>
      </c>
      <c r="C33" s="1118">
        <v>2083</v>
      </c>
      <c r="D33" s="1118">
        <v>78</v>
      </c>
      <c r="E33" s="1115">
        <f t="shared" si="0"/>
        <v>2161</v>
      </c>
      <c r="F33" s="1117">
        <v>2184</v>
      </c>
    </row>
    <row r="34" spans="2:6" ht="14.25" x14ac:dyDescent="0.2">
      <c r="B34" s="1113" t="s">
        <v>1350</v>
      </c>
      <c r="C34" s="1114">
        <v>226</v>
      </c>
      <c r="D34" s="1114">
        <v>0</v>
      </c>
      <c r="E34" s="1115">
        <f t="shared" si="0"/>
        <v>226</v>
      </c>
      <c r="F34" s="1117">
        <v>240</v>
      </c>
    </row>
    <row r="35" spans="2:6" ht="14.25" x14ac:dyDescent="0.2">
      <c r="B35" s="1113" t="s">
        <v>1351</v>
      </c>
      <c r="C35" s="1114">
        <v>39</v>
      </c>
      <c r="D35" s="1114">
        <v>0</v>
      </c>
      <c r="E35" s="1115">
        <f>+C35+D35</f>
        <v>39</v>
      </c>
      <c r="F35" s="1117">
        <v>367</v>
      </c>
    </row>
    <row r="36" spans="2:6" ht="14.25" x14ac:dyDescent="0.2">
      <c r="B36" s="1113" t="s">
        <v>1352</v>
      </c>
      <c r="C36" s="1114">
        <v>402</v>
      </c>
      <c r="D36" s="1114">
        <v>15</v>
      </c>
      <c r="E36" s="1115">
        <f t="shared" si="0"/>
        <v>417</v>
      </c>
      <c r="F36" s="1117">
        <v>249</v>
      </c>
    </row>
    <row r="37" spans="2:6" ht="14.25" x14ac:dyDescent="0.2">
      <c r="B37" s="1113" t="s">
        <v>1353</v>
      </c>
      <c r="C37" s="1114">
        <v>114</v>
      </c>
      <c r="D37" s="1114">
        <v>0</v>
      </c>
      <c r="E37" s="1115">
        <f t="shared" si="0"/>
        <v>114</v>
      </c>
      <c r="F37" s="1117">
        <v>115</v>
      </c>
    </row>
    <row r="38" spans="2:6" ht="14.25" x14ac:dyDescent="0.2">
      <c r="B38" s="1113" t="s">
        <v>1354</v>
      </c>
      <c r="C38" s="1114">
        <v>4578</v>
      </c>
      <c r="D38" s="1114">
        <v>456</v>
      </c>
      <c r="E38" s="1115">
        <f t="shared" si="0"/>
        <v>5034</v>
      </c>
      <c r="F38" s="1117">
        <v>4033</v>
      </c>
    </row>
    <row r="39" spans="2:6" ht="14.25" x14ac:dyDescent="0.2">
      <c r="B39" s="1113" t="s">
        <v>1355</v>
      </c>
      <c r="C39" s="1114">
        <v>423</v>
      </c>
      <c r="D39" s="1114">
        <v>15</v>
      </c>
      <c r="E39" s="1115">
        <f t="shared" si="0"/>
        <v>438</v>
      </c>
      <c r="F39" s="1120" t="s">
        <v>29</v>
      </c>
    </row>
    <row r="40" spans="2:6" ht="14.25" x14ac:dyDescent="0.2">
      <c r="B40" s="1113" t="s">
        <v>1356</v>
      </c>
      <c r="C40" s="1114">
        <v>440</v>
      </c>
      <c r="D40" s="1114">
        <v>0</v>
      </c>
      <c r="E40" s="1115">
        <f t="shared" si="0"/>
        <v>440</v>
      </c>
      <c r="F40" s="1117">
        <v>522</v>
      </c>
    </row>
    <row r="41" spans="2:6" ht="14.25" x14ac:dyDescent="0.2">
      <c r="B41" s="1113" t="s">
        <v>1357</v>
      </c>
      <c r="C41" s="1114">
        <v>1031</v>
      </c>
      <c r="D41" s="1114">
        <v>136</v>
      </c>
      <c r="E41" s="1115">
        <f t="shared" si="0"/>
        <v>1167</v>
      </c>
      <c r="F41" s="1117">
        <v>3500</v>
      </c>
    </row>
    <row r="42" spans="2:6" ht="14.25" x14ac:dyDescent="0.2">
      <c r="B42" s="1113" t="s">
        <v>1358</v>
      </c>
      <c r="C42" s="1114">
        <v>457</v>
      </c>
      <c r="D42" s="1114">
        <v>3</v>
      </c>
      <c r="E42" s="1115">
        <f t="shared" si="0"/>
        <v>460</v>
      </c>
      <c r="F42" s="1117">
        <v>468</v>
      </c>
    </row>
    <row r="43" spans="2:6" ht="14.25" x14ac:dyDescent="0.2">
      <c r="B43" s="1113" t="s">
        <v>1359</v>
      </c>
      <c r="C43" s="1114">
        <v>938</v>
      </c>
      <c r="D43" s="1114">
        <v>69</v>
      </c>
      <c r="E43" s="1115">
        <f t="shared" si="0"/>
        <v>1007</v>
      </c>
      <c r="F43" s="1117">
        <v>1005</v>
      </c>
    </row>
    <row r="44" spans="2:6" ht="14.25" x14ac:dyDescent="0.2">
      <c r="B44" s="1113" t="s">
        <v>1360</v>
      </c>
      <c r="C44" s="1114">
        <v>18844</v>
      </c>
      <c r="D44" s="1114">
        <v>1541</v>
      </c>
      <c r="E44" s="1115">
        <f t="shared" si="0"/>
        <v>20385</v>
      </c>
      <c r="F44" s="1117">
        <v>23372</v>
      </c>
    </row>
    <row r="45" spans="2:6" ht="14.25" x14ac:dyDescent="0.2">
      <c r="B45" s="1113" t="s">
        <v>1361</v>
      </c>
      <c r="C45" s="1114">
        <v>66</v>
      </c>
      <c r="D45" s="1114">
        <v>0</v>
      </c>
      <c r="E45" s="1115">
        <f t="shared" si="0"/>
        <v>66</v>
      </c>
      <c r="F45" s="1117">
        <v>63</v>
      </c>
    </row>
    <row r="46" spans="2:6" ht="14.25" x14ac:dyDescent="0.2">
      <c r="B46" s="1113" t="s">
        <v>1362</v>
      </c>
      <c r="C46" s="1114">
        <v>55</v>
      </c>
      <c r="D46" s="1114">
        <v>4</v>
      </c>
      <c r="E46" s="1115">
        <f t="shared" si="0"/>
        <v>59</v>
      </c>
      <c r="F46" s="1117">
        <v>49</v>
      </c>
    </row>
    <row r="47" spans="2:6" ht="14.25" x14ac:dyDescent="0.2">
      <c r="B47" s="1113" t="s">
        <v>1363</v>
      </c>
      <c r="C47" s="1114">
        <v>105</v>
      </c>
      <c r="D47" s="1114">
        <v>2</v>
      </c>
      <c r="E47" s="1115">
        <f t="shared" si="0"/>
        <v>107</v>
      </c>
      <c r="F47" s="1117">
        <v>111</v>
      </c>
    </row>
    <row r="48" spans="2:6" ht="14.25" x14ac:dyDescent="0.2">
      <c r="B48" s="1113" t="s">
        <v>1364</v>
      </c>
      <c r="C48" s="1114">
        <v>75</v>
      </c>
      <c r="D48" s="1114">
        <v>0</v>
      </c>
      <c r="E48" s="1115">
        <f t="shared" si="0"/>
        <v>75</v>
      </c>
      <c r="F48" s="1117">
        <v>95</v>
      </c>
    </row>
    <row r="49" spans="2:6" ht="14.25" x14ac:dyDescent="0.2">
      <c r="B49" s="1113" t="s">
        <v>1365</v>
      </c>
      <c r="C49" s="1114">
        <v>61</v>
      </c>
      <c r="D49" s="1114">
        <v>0</v>
      </c>
      <c r="E49" s="1115">
        <f t="shared" si="0"/>
        <v>61</v>
      </c>
      <c r="F49" s="1117">
        <v>68</v>
      </c>
    </row>
    <row r="50" spans="2:6" ht="14.25" x14ac:dyDescent="0.2">
      <c r="B50" s="1113" t="s">
        <v>1366</v>
      </c>
      <c r="C50" s="1114">
        <v>72</v>
      </c>
      <c r="D50" s="1114">
        <v>0</v>
      </c>
      <c r="E50" s="1115">
        <f t="shared" si="0"/>
        <v>72</v>
      </c>
      <c r="F50" s="1117">
        <v>52</v>
      </c>
    </row>
    <row r="51" spans="2:6" ht="14.25" x14ac:dyDescent="0.2">
      <c r="B51" s="1113" t="s">
        <v>1367</v>
      </c>
      <c r="C51" s="1114">
        <v>88</v>
      </c>
      <c r="D51" s="1114">
        <v>0</v>
      </c>
      <c r="E51" s="1115">
        <f t="shared" si="0"/>
        <v>88</v>
      </c>
      <c r="F51" s="1117">
        <v>62</v>
      </c>
    </row>
    <row r="52" spans="2:6" ht="14.25" x14ac:dyDescent="0.2">
      <c r="B52" s="1113" t="s">
        <v>1368</v>
      </c>
      <c r="C52" s="1114">
        <v>58</v>
      </c>
      <c r="D52" s="1114">
        <v>0</v>
      </c>
      <c r="E52" s="1115">
        <f t="shared" si="0"/>
        <v>58</v>
      </c>
      <c r="F52" s="1117">
        <v>52</v>
      </c>
    </row>
    <row r="53" spans="2:6" ht="15" x14ac:dyDescent="0.25">
      <c r="B53" s="1121"/>
      <c r="C53" s="1122"/>
      <c r="D53" s="1122"/>
      <c r="E53" s="1123"/>
    </row>
    <row r="54" spans="2:6" ht="15.75" thickBot="1" x14ac:dyDescent="0.3">
      <c r="B54" s="1124" t="s">
        <v>1369</v>
      </c>
      <c r="C54" s="1125"/>
      <c r="D54" s="1122"/>
      <c r="E54" s="1126"/>
    </row>
    <row r="55" spans="2:6" ht="46.5" thickTop="1" thickBot="1" x14ac:dyDescent="0.3">
      <c r="B55" s="1110" t="s">
        <v>1319</v>
      </c>
      <c r="C55" s="1111" t="s">
        <v>1070</v>
      </c>
      <c r="D55" s="1111" t="s">
        <v>1320</v>
      </c>
      <c r="E55" s="1111" t="s">
        <v>1321</v>
      </c>
      <c r="F55" s="1127" t="s">
        <v>1322</v>
      </c>
    </row>
    <row r="56" spans="2:6" ht="15" thickTop="1" x14ac:dyDescent="0.2">
      <c r="B56" s="1113" t="s">
        <v>1370</v>
      </c>
      <c r="C56" s="1114">
        <v>49</v>
      </c>
      <c r="D56" s="1114">
        <v>0</v>
      </c>
      <c r="E56" s="1115">
        <v>49</v>
      </c>
      <c r="F56" s="1116">
        <v>74</v>
      </c>
    </row>
    <row r="57" spans="2:6" ht="14.25" x14ac:dyDescent="0.2">
      <c r="B57" s="1113" t="s">
        <v>1371</v>
      </c>
      <c r="C57" s="1114">
        <v>81</v>
      </c>
      <c r="D57" s="1114">
        <v>0</v>
      </c>
      <c r="E57" s="1115">
        <v>81</v>
      </c>
      <c r="F57" s="1117">
        <v>109</v>
      </c>
    </row>
    <row r="58" spans="2:6" ht="14.25" x14ac:dyDescent="0.2">
      <c r="B58" s="1113" t="s">
        <v>1372</v>
      </c>
      <c r="C58" s="1114">
        <v>959</v>
      </c>
      <c r="D58" s="1114">
        <v>0</v>
      </c>
      <c r="E58" s="1115">
        <v>959</v>
      </c>
      <c r="F58" s="1117">
        <v>984</v>
      </c>
    </row>
    <row r="59" spans="2:6" ht="14.25" x14ac:dyDescent="0.2">
      <c r="B59" s="1113" t="s">
        <v>1373</v>
      </c>
      <c r="C59" s="1114">
        <v>1433</v>
      </c>
      <c r="D59" s="1114">
        <v>323</v>
      </c>
      <c r="E59" s="1115">
        <v>1756</v>
      </c>
      <c r="F59" s="1117">
        <v>1664</v>
      </c>
    </row>
    <row r="60" spans="2:6" ht="14.25" x14ac:dyDescent="0.2">
      <c r="B60" s="1113" t="s">
        <v>1374</v>
      </c>
      <c r="C60" s="1114">
        <v>2154</v>
      </c>
      <c r="D60" s="1114">
        <v>378</v>
      </c>
      <c r="E60" s="1115">
        <v>2532</v>
      </c>
      <c r="F60" s="1117">
        <v>2572</v>
      </c>
    </row>
    <row r="61" spans="2:6" ht="14.25" x14ac:dyDescent="0.2">
      <c r="B61" s="1113" t="s">
        <v>1375</v>
      </c>
      <c r="C61" s="1114">
        <v>673</v>
      </c>
      <c r="D61" s="1114">
        <v>39</v>
      </c>
      <c r="E61" s="1115">
        <v>712</v>
      </c>
      <c r="F61" s="1117">
        <v>414</v>
      </c>
    </row>
    <row r="62" spans="2:6" ht="14.25" x14ac:dyDescent="0.2">
      <c r="B62" s="1113" t="s">
        <v>165</v>
      </c>
      <c r="C62" s="1114">
        <v>375</v>
      </c>
      <c r="D62" s="1114">
        <v>57</v>
      </c>
      <c r="E62" s="1115">
        <v>432</v>
      </c>
      <c r="F62" s="1117">
        <v>369</v>
      </c>
    </row>
    <row r="63" spans="2:6" ht="14.25" x14ac:dyDescent="0.2">
      <c r="B63" s="1113" t="s">
        <v>1376</v>
      </c>
      <c r="C63" s="1114">
        <v>574</v>
      </c>
      <c r="D63" s="1114">
        <v>3</v>
      </c>
      <c r="E63" s="1115">
        <v>577</v>
      </c>
      <c r="F63" s="1117">
        <v>584</v>
      </c>
    </row>
    <row r="64" spans="2:6" ht="14.25" x14ac:dyDescent="0.2">
      <c r="B64" s="1113" t="s">
        <v>1377</v>
      </c>
      <c r="C64" s="1114">
        <v>834</v>
      </c>
      <c r="D64" s="1114">
        <v>40</v>
      </c>
      <c r="E64" s="1115">
        <v>874</v>
      </c>
      <c r="F64" s="1117">
        <v>671</v>
      </c>
    </row>
    <row r="65" spans="2:6" ht="14.25" x14ac:dyDescent="0.2">
      <c r="B65" s="1113" t="s">
        <v>1378</v>
      </c>
      <c r="C65" s="1114">
        <v>109</v>
      </c>
      <c r="D65" s="1114">
        <v>0</v>
      </c>
      <c r="E65" s="1115">
        <v>109</v>
      </c>
      <c r="F65" s="1117">
        <v>60</v>
      </c>
    </row>
    <row r="66" spans="2:6" ht="14.25" x14ac:dyDescent="0.2">
      <c r="B66" s="1113" t="s">
        <v>1379</v>
      </c>
      <c r="C66" s="1114">
        <v>394</v>
      </c>
      <c r="D66" s="1114">
        <v>105</v>
      </c>
      <c r="E66" s="1115">
        <v>499</v>
      </c>
      <c r="F66" s="1117">
        <v>369</v>
      </c>
    </row>
    <row r="67" spans="2:6" ht="14.25" x14ac:dyDescent="0.2">
      <c r="B67" s="1113" t="s">
        <v>1380</v>
      </c>
      <c r="C67" s="1114">
        <v>11625</v>
      </c>
      <c r="D67" s="1114">
        <v>558</v>
      </c>
      <c r="E67" s="1115">
        <v>12183</v>
      </c>
      <c r="F67" s="1117">
        <v>11819</v>
      </c>
    </row>
    <row r="68" spans="2:6" ht="14.25" x14ac:dyDescent="0.2">
      <c r="B68" s="1113" t="s">
        <v>1381</v>
      </c>
      <c r="C68" s="1114">
        <v>389</v>
      </c>
      <c r="D68" s="1114">
        <v>49</v>
      </c>
      <c r="E68" s="1115">
        <v>438</v>
      </c>
      <c r="F68" s="1117">
        <v>366</v>
      </c>
    </row>
    <row r="69" spans="2:6" ht="14.25" x14ac:dyDescent="0.2">
      <c r="B69" s="1113" t="s">
        <v>1382</v>
      </c>
      <c r="C69" s="1114">
        <v>368</v>
      </c>
      <c r="D69" s="1114">
        <v>45</v>
      </c>
      <c r="E69" s="1115">
        <v>413</v>
      </c>
      <c r="F69" s="1117">
        <v>383</v>
      </c>
    </row>
    <row r="70" spans="2:6" ht="14.25" x14ac:dyDescent="0.2">
      <c r="B70" s="1113" t="s">
        <v>1383</v>
      </c>
      <c r="C70" s="1114">
        <v>2612</v>
      </c>
      <c r="D70" s="1114">
        <v>395</v>
      </c>
      <c r="E70" s="1115">
        <v>3007</v>
      </c>
      <c r="F70" s="1117">
        <v>2153</v>
      </c>
    </row>
    <row r="71" spans="2:6" ht="14.25" x14ac:dyDescent="0.2">
      <c r="B71" s="1113" t="s">
        <v>1384</v>
      </c>
      <c r="C71" s="1114">
        <v>139</v>
      </c>
      <c r="D71" s="1114">
        <v>1</v>
      </c>
      <c r="E71" s="1115">
        <v>140</v>
      </c>
      <c r="F71" s="1117">
        <v>173</v>
      </c>
    </row>
    <row r="72" spans="2:6" ht="14.25" x14ac:dyDescent="0.2">
      <c r="B72" s="1113" t="s">
        <v>1385</v>
      </c>
      <c r="C72" s="1114">
        <v>87</v>
      </c>
      <c r="D72" s="1114">
        <v>1</v>
      </c>
      <c r="E72" s="1115">
        <v>88</v>
      </c>
      <c r="F72" s="1117">
        <v>55</v>
      </c>
    </row>
    <row r="73" spans="2:6" ht="14.25" x14ac:dyDescent="0.2">
      <c r="B73" s="1113" t="s">
        <v>1386</v>
      </c>
      <c r="C73" s="1114">
        <v>7630</v>
      </c>
      <c r="D73" s="1114">
        <v>890</v>
      </c>
      <c r="E73" s="1115">
        <v>8520</v>
      </c>
      <c r="F73" s="1117">
        <v>11807</v>
      </c>
    </row>
    <row r="74" spans="2:6" ht="14.25" x14ac:dyDescent="0.2">
      <c r="B74" s="1113" t="s">
        <v>1387</v>
      </c>
      <c r="C74" s="1114">
        <v>638</v>
      </c>
      <c r="D74" s="1114">
        <v>47</v>
      </c>
      <c r="E74" s="1115">
        <v>685</v>
      </c>
      <c r="F74" s="1117">
        <v>676</v>
      </c>
    </row>
    <row r="75" spans="2:6" ht="14.25" x14ac:dyDescent="0.2">
      <c r="B75" s="1113" t="s">
        <v>1388</v>
      </c>
      <c r="C75" s="1114">
        <v>1046</v>
      </c>
      <c r="D75" s="1114">
        <v>196</v>
      </c>
      <c r="E75" s="1115">
        <v>1242</v>
      </c>
      <c r="F75" s="1117">
        <v>1461</v>
      </c>
    </row>
    <row r="76" spans="2:6" ht="14.25" x14ac:dyDescent="0.2">
      <c r="B76" s="1113" t="s">
        <v>1389</v>
      </c>
      <c r="C76" s="1114">
        <v>2663</v>
      </c>
      <c r="D76" s="1114">
        <v>90</v>
      </c>
      <c r="E76" s="1115">
        <v>2753</v>
      </c>
      <c r="F76" s="1117">
        <v>1935</v>
      </c>
    </row>
    <row r="77" spans="2:6" ht="14.25" x14ac:dyDescent="0.2">
      <c r="B77" s="1113" t="s">
        <v>1390</v>
      </c>
      <c r="C77" s="1114">
        <v>685</v>
      </c>
      <c r="D77" s="1114">
        <v>50</v>
      </c>
      <c r="E77" s="1115">
        <v>735</v>
      </c>
      <c r="F77" s="1117">
        <v>688</v>
      </c>
    </row>
    <row r="78" spans="2:6" ht="14.25" x14ac:dyDescent="0.2">
      <c r="B78" s="1113" t="s">
        <v>1391</v>
      </c>
      <c r="C78" s="1114">
        <v>3024</v>
      </c>
      <c r="D78" s="1114">
        <v>737</v>
      </c>
      <c r="E78" s="1115">
        <v>3761</v>
      </c>
      <c r="F78" s="1117">
        <v>2960</v>
      </c>
    </row>
    <row r="79" spans="2:6" ht="14.25" x14ac:dyDescent="0.2">
      <c r="B79" s="1113" t="s">
        <v>1392</v>
      </c>
      <c r="C79" s="1114">
        <v>1746</v>
      </c>
      <c r="D79" s="1114">
        <v>99</v>
      </c>
      <c r="E79" s="1115">
        <v>1845</v>
      </c>
      <c r="F79" s="1117">
        <v>1682</v>
      </c>
    </row>
    <row r="80" spans="2:6" ht="14.25" x14ac:dyDescent="0.2">
      <c r="B80" s="1113" t="s">
        <v>1393</v>
      </c>
      <c r="C80" s="1114">
        <v>319</v>
      </c>
      <c r="D80" s="1114">
        <v>2</v>
      </c>
      <c r="E80" s="1115">
        <v>321</v>
      </c>
      <c r="F80" s="1117">
        <v>300</v>
      </c>
    </row>
    <row r="81" spans="2:6" ht="14.25" x14ac:dyDescent="0.2">
      <c r="B81" s="1113" t="s">
        <v>1394</v>
      </c>
      <c r="C81" s="1114">
        <v>260</v>
      </c>
      <c r="D81" s="1114">
        <v>29</v>
      </c>
      <c r="E81" s="1115">
        <v>289</v>
      </c>
      <c r="F81" s="1117">
        <v>227</v>
      </c>
    </row>
    <row r="82" spans="2:6" ht="14.25" x14ac:dyDescent="0.2">
      <c r="B82" s="1113" t="s">
        <v>1395</v>
      </c>
      <c r="C82" s="1114">
        <v>324</v>
      </c>
      <c r="D82" s="1114">
        <v>60</v>
      </c>
      <c r="E82" s="1115">
        <v>384</v>
      </c>
      <c r="F82" s="1117">
        <v>355</v>
      </c>
    </row>
    <row r="83" spans="2:6" ht="14.25" x14ac:dyDescent="0.2">
      <c r="B83" s="1113" t="s">
        <v>1396</v>
      </c>
      <c r="C83" s="1114">
        <v>8021</v>
      </c>
      <c r="D83" s="1114">
        <v>583</v>
      </c>
      <c r="E83" s="1115">
        <v>8604</v>
      </c>
      <c r="F83" s="1117">
        <v>8731</v>
      </c>
    </row>
    <row r="84" spans="2:6" ht="14.25" x14ac:dyDescent="0.2">
      <c r="B84" s="1113" t="s">
        <v>1397</v>
      </c>
      <c r="C84" s="1114">
        <v>414</v>
      </c>
      <c r="D84" s="1114">
        <v>21</v>
      </c>
      <c r="E84" s="1115">
        <v>435</v>
      </c>
      <c r="F84" s="1117">
        <v>467</v>
      </c>
    </row>
    <row r="85" spans="2:6" ht="14.25" x14ac:dyDescent="0.2">
      <c r="B85" s="1113" t="s">
        <v>1398</v>
      </c>
      <c r="C85" s="1114">
        <v>175</v>
      </c>
      <c r="D85" s="1114">
        <v>11</v>
      </c>
      <c r="E85" s="1115">
        <v>186</v>
      </c>
      <c r="F85" s="1117">
        <v>158</v>
      </c>
    </row>
    <row r="86" spans="2:6" ht="14.25" x14ac:dyDescent="0.2">
      <c r="B86" s="1113" t="s">
        <v>1399</v>
      </c>
      <c r="C86" s="1114">
        <v>40</v>
      </c>
      <c r="D86" s="1114">
        <v>1</v>
      </c>
      <c r="E86" s="1115">
        <v>41</v>
      </c>
      <c r="F86" s="1117">
        <v>41</v>
      </c>
    </row>
    <row r="87" spans="2:6" ht="14.25" x14ac:dyDescent="0.2">
      <c r="B87" s="1113" t="s">
        <v>1400</v>
      </c>
      <c r="C87" s="1114">
        <v>71</v>
      </c>
      <c r="D87" s="1114">
        <v>2</v>
      </c>
      <c r="E87" s="1115">
        <v>73</v>
      </c>
      <c r="F87" s="1120" t="s">
        <v>29</v>
      </c>
    </row>
    <row r="88" spans="2:6" ht="14.25" x14ac:dyDescent="0.2">
      <c r="B88" s="1113" t="s">
        <v>1401</v>
      </c>
      <c r="C88" s="1114">
        <v>73</v>
      </c>
      <c r="D88" s="1114">
        <v>0</v>
      </c>
      <c r="E88" s="1115">
        <v>73</v>
      </c>
      <c r="F88" s="1117">
        <v>54</v>
      </c>
    </row>
    <row r="89" spans="2:6" ht="14.25" x14ac:dyDescent="0.2">
      <c r="B89" s="1113" t="s">
        <v>1402</v>
      </c>
      <c r="C89" s="1114">
        <v>70</v>
      </c>
      <c r="D89" s="1114">
        <v>3</v>
      </c>
      <c r="E89" s="1115">
        <v>73</v>
      </c>
      <c r="F89" s="1117">
        <v>56</v>
      </c>
    </row>
    <row r="90" spans="2:6" ht="14.25" x14ac:dyDescent="0.2">
      <c r="B90" s="1113" t="s">
        <v>1403</v>
      </c>
      <c r="C90" s="1114">
        <v>2485</v>
      </c>
      <c r="D90" s="1114">
        <v>336</v>
      </c>
      <c r="E90" s="1115">
        <v>2821</v>
      </c>
      <c r="F90" s="1117">
        <v>1351</v>
      </c>
    </row>
    <row r="91" spans="2:6" ht="14.25" x14ac:dyDescent="0.2">
      <c r="B91" s="1113" t="s">
        <v>1404</v>
      </c>
      <c r="C91" s="1114">
        <v>220</v>
      </c>
      <c r="D91" s="1114">
        <v>3</v>
      </c>
      <c r="E91" s="1115">
        <v>223</v>
      </c>
      <c r="F91" s="1117">
        <v>251</v>
      </c>
    </row>
    <row r="92" spans="2:6" ht="14.25" x14ac:dyDescent="0.2">
      <c r="B92" s="1113" t="s">
        <v>1405</v>
      </c>
      <c r="C92" s="1114">
        <v>59</v>
      </c>
      <c r="D92" s="1114">
        <v>1</v>
      </c>
      <c r="E92" s="1115">
        <v>60</v>
      </c>
      <c r="F92" s="1117">
        <v>61</v>
      </c>
    </row>
    <row r="93" spans="2:6" ht="14.25" x14ac:dyDescent="0.2">
      <c r="B93" s="1113" t="s">
        <v>1406</v>
      </c>
      <c r="C93" s="1114">
        <v>4179</v>
      </c>
      <c r="D93" s="1114">
        <v>116</v>
      </c>
      <c r="E93" s="1115">
        <v>4295</v>
      </c>
      <c r="F93" s="1117">
        <v>4768</v>
      </c>
    </row>
    <row r="94" spans="2:6" ht="14.25" x14ac:dyDescent="0.2">
      <c r="B94" s="1113" t="s">
        <v>1407</v>
      </c>
      <c r="C94" s="1114">
        <v>2974</v>
      </c>
      <c r="D94" s="1114">
        <v>259</v>
      </c>
      <c r="E94" s="1115">
        <v>3233</v>
      </c>
      <c r="F94" s="1117">
        <v>3235</v>
      </c>
    </row>
    <row r="95" spans="2:6" ht="14.25" x14ac:dyDescent="0.2">
      <c r="B95" s="1113" t="s">
        <v>1408</v>
      </c>
      <c r="C95" s="1114">
        <v>1905</v>
      </c>
      <c r="D95" s="1114">
        <v>180</v>
      </c>
      <c r="E95" s="1115">
        <v>2085</v>
      </c>
      <c r="F95" s="1117">
        <v>2140</v>
      </c>
    </row>
    <row r="96" spans="2:6" ht="14.25" x14ac:dyDescent="0.2">
      <c r="B96" s="1113" t="s">
        <v>1409</v>
      </c>
      <c r="C96" s="1114">
        <v>2396</v>
      </c>
      <c r="D96" s="1114">
        <v>177</v>
      </c>
      <c r="E96" s="1115">
        <v>2573</v>
      </c>
      <c r="F96" s="1117">
        <v>1137</v>
      </c>
    </row>
    <row r="97" spans="2:6" ht="14.25" x14ac:dyDescent="0.2">
      <c r="B97" s="1113" t="s">
        <v>1410</v>
      </c>
      <c r="C97" s="1114">
        <v>1553</v>
      </c>
      <c r="D97" s="1114">
        <v>312</v>
      </c>
      <c r="E97" s="1115">
        <v>1865</v>
      </c>
      <c r="F97" s="1117">
        <v>1406</v>
      </c>
    </row>
    <row r="98" spans="2:6" ht="14.25" x14ac:dyDescent="0.2">
      <c r="B98" s="1113" t="s">
        <v>1411</v>
      </c>
      <c r="C98" s="1114">
        <v>3228</v>
      </c>
      <c r="D98" s="1114">
        <v>792</v>
      </c>
      <c r="E98" s="1115">
        <v>4020</v>
      </c>
      <c r="F98" s="1117">
        <v>2517</v>
      </c>
    </row>
    <row r="99" spans="2:6" ht="14.25" x14ac:dyDescent="0.2">
      <c r="B99" s="1113" t="s">
        <v>1412</v>
      </c>
      <c r="C99" s="1114">
        <v>1392</v>
      </c>
      <c r="D99" s="1114">
        <v>185</v>
      </c>
      <c r="E99" s="1115">
        <v>1577</v>
      </c>
      <c r="F99" s="1117">
        <v>2346</v>
      </c>
    </row>
    <row r="100" spans="2:6" ht="14.25" x14ac:dyDescent="0.2">
      <c r="B100" s="1113" t="s">
        <v>1413</v>
      </c>
      <c r="C100" s="1114">
        <v>1232</v>
      </c>
      <c r="D100" s="1114">
        <v>107</v>
      </c>
      <c r="E100" s="1115">
        <v>1339</v>
      </c>
      <c r="F100" s="1117">
        <v>1288</v>
      </c>
    </row>
    <row r="101" spans="2:6" ht="14.25" x14ac:dyDescent="0.2">
      <c r="B101" s="1113" t="s">
        <v>1414</v>
      </c>
      <c r="C101" s="1114">
        <v>1771</v>
      </c>
      <c r="D101" s="1114">
        <v>51</v>
      </c>
      <c r="E101" s="1115">
        <v>1822</v>
      </c>
      <c r="F101" s="1117">
        <v>3379</v>
      </c>
    </row>
    <row r="102" spans="2:6" ht="14.25" x14ac:dyDescent="0.2">
      <c r="B102" s="1113" t="s">
        <v>1415</v>
      </c>
      <c r="C102" s="1114">
        <v>1373</v>
      </c>
      <c r="D102" s="1114">
        <v>57</v>
      </c>
      <c r="E102" s="1115">
        <v>1430</v>
      </c>
      <c r="F102" s="1117">
        <v>1091</v>
      </c>
    </row>
    <row r="103" spans="2:6" ht="14.25" x14ac:dyDescent="0.2">
      <c r="B103" s="1113" t="s">
        <v>1416</v>
      </c>
      <c r="C103" s="1114">
        <v>2419</v>
      </c>
      <c r="D103" s="1114">
        <v>217</v>
      </c>
      <c r="E103" s="1115">
        <v>2636</v>
      </c>
      <c r="F103" s="1117">
        <v>2074</v>
      </c>
    </row>
    <row r="104" spans="2:6" ht="14.25" x14ac:dyDescent="0.2">
      <c r="B104" s="1113" t="s">
        <v>1417</v>
      </c>
      <c r="C104" s="1114">
        <v>3861</v>
      </c>
      <c r="D104" s="1114">
        <v>710</v>
      </c>
      <c r="E104" s="1115">
        <v>4571</v>
      </c>
      <c r="F104" s="1117">
        <v>7460</v>
      </c>
    </row>
    <row r="105" spans="2:6" ht="14.25" x14ac:dyDescent="0.2">
      <c r="B105" s="1113" t="s">
        <v>1418</v>
      </c>
      <c r="C105" s="1114">
        <v>3292</v>
      </c>
      <c r="D105" s="1114">
        <v>335</v>
      </c>
      <c r="E105" s="1115">
        <v>3627</v>
      </c>
      <c r="F105" s="1117">
        <v>6480</v>
      </c>
    </row>
    <row r="106" spans="2:6" ht="14.25" x14ac:dyDescent="0.2">
      <c r="B106" s="1113" t="s">
        <v>1419</v>
      </c>
      <c r="C106" s="1114">
        <v>1393</v>
      </c>
      <c r="D106" s="1114">
        <v>150</v>
      </c>
      <c r="E106" s="1115">
        <v>1543</v>
      </c>
      <c r="F106" s="1117">
        <v>1995</v>
      </c>
    </row>
    <row r="107" spans="2:6" ht="14.25" x14ac:dyDescent="0.2">
      <c r="B107" s="1113" t="s">
        <v>1420</v>
      </c>
      <c r="C107" s="1114">
        <v>2825</v>
      </c>
      <c r="D107" s="1114">
        <v>215</v>
      </c>
      <c r="E107" s="1115">
        <v>3040</v>
      </c>
      <c r="F107" s="1117">
        <v>2380</v>
      </c>
    </row>
    <row r="108" spans="2:6" ht="14.25" x14ac:dyDescent="0.2">
      <c r="B108" s="1113" t="s">
        <v>1421</v>
      </c>
      <c r="C108" s="1114">
        <v>1473</v>
      </c>
      <c r="D108" s="1114">
        <v>49</v>
      </c>
      <c r="E108" s="1115">
        <v>1522</v>
      </c>
      <c r="F108" s="1117">
        <v>939</v>
      </c>
    </row>
    <row r="109" spans="2:6" ht="15" x14ac:dyDescent="0.25">
      <c r="B109" s="1121"/>
      <c r="C109" s="1122"/>
      <c r="D109" s="1122"/>
      <c r="E109" s="1123"/>
    </row>
    <row r="110" spans="2:6" ht="15.75" thickBot="1" x14ac:dyDescent="0.3">
      <c r="B110" s="1128" t="s">
        <v>1369</v>
      </c>
      <c r="C110" s="1122"/>
      <c r="D110" s="1122"/>
      <c r="E110" s="1123"/>
    </row>
    <row r="111" spans="2:6" ht="46.5" thickTop="1" thickBot="1" x14ac:dyDescent="0.3">
      <c r="B111" s="1110" t="s">
        <v>1319</v>
      </c>
      <c r="C111" s="1111" t="s">
        <v>1070</v>
      </c>
      <c r="D111" s="1111" t="s">
        <v>1320</v>
      </c>
      <c r="E111" s="1111" t="s">
        <v>1321</v>
      </c>
      <c r="F111" s="1127" t="s">
        <v>1322</v>
      </c>
    </row>
    <row r="112" spans="2:6" ht="15" thickTop="1" x14ac:dyDescent="0.2">
      <c r="B112" s="1113" t="s">
        <v>1422</v>
      </c>
      <c r="C112" s="1114">
        <v>2724</v>
      </c>
      <c r="D112" s="1114">
        <v>236</v>
      </c>
      <c r="E112" s="1115">
        <v>2960</v>
      </c>
      <c r="F112" s="1116">
        <v>2556</v>
      </c>
    </row>
    <row r="113" spans="2:6" ht="14.25" x14ac:dyDescent="0.2">
      <c r="B113" s="1113" t="s">
        <v>1423</v>
      </c>
      <c r="C113" s="1114">
        <v>1343</v>
      </c>
      <c r="D113" s="1114">
        <v>197</v>
      </c>
      <c r="E113" s="1115">
        <v>1540</v>
      </c>
      <c r="F113" s="1117">
        <v>1385</v>
      </c>
    </row>
    <row r="114" spans="2:6" ht="14.25" x14ac:dyDescent="0.2">
      <c r="B114" s="1113" t="s">
        <v>1424</v>
      </c>
      <c r="C114" s="1114">
        <v>5003</v>
      </c>
      <c r="D114" s="1114">
        <v>587</v>
      </c>
      <c r="E114" s="1115">
        <v>5590</v>
      </c>
      <c r="F114" s="1117">
        <v>5550</v>
      </c>
    </row>
    <row r="115" spans="2:6" ht="14.25" x14ac:dyDescent="0.2">
      <c r="B115" s="1113" t="s">
        <v>1425</v>
      </c>
      <c r="C115" s="1114">
        <v>4679</v>
      </c>
      <c r="D115" s="1114">
        <v>466</v>
      </c>
      <c r="E115" s="1115">
        <v>5145</v>
      </c>
      <c r="F115" s="1117">
        <v>5475</v>
      </c>
    </row>
    <row r="116" spans="2:6" ht="14.25" x14ac:dyDescent="0.2">
      <c r="B116" s="1113" t="s">
        <v>1426</v>
      </c>
      <c r="C116" s="1114">
        <v>3349</v>
      </c>
      <c r="D116" s="1114">
        <v>389</v>
      </c>
      <c r="E116" s="1115">
        <v>3738</v>
      </c>
      <c r="F116" s="1120" t="s">
        <v>29</v>
      </c>
    </row>
    <row r="117" spans="2:6" ht="14.25" x14ac:dyDescent="0.2">
      <c r="B117" s="1113" t="s">
        <v>1427</v>
      </c>
      <c r="C117" s="1114">
        <v>4793</v>
      </c>
      <c r="D117" s="1114">
        <v>530</v>
      </c>
      <c r="E117" s="1115">
        <v>5323</v>
      </c>
      <c r="F117" s="1117">
        <v>3834</v>
      </c>
    </row>
    <row r="118" spans="2:6" ht="14.25" x14ac:dyDescent="0.2">
      <c r="B118" s="1113" t="s">
        <v>1428</v>
      </c>
      <c r="C118" s="1114">
        <v>3845</v>
      </c>
      <c r="D118" s="1114">
        <v>215</v>
      </c>
      <c r="E118" s="1115">
        <v>4060</v>
      </c>
      <c r="F118" s="1117">
        <v>3951</v>
      </c>
    </row>
    <row r="119" spans="2:6" ht="14.25" x14ac:dyDescent="0.2">
      <c r="B119" s="1113" t="s">
        <v>1429</v>
      </c>
      <c r="C119" s="1114">
        <v>4322</v>
      </c>
      <c r="D119" s="1114">
        <v>280</v>
      </c>
      <c r="E119" s="1115">
        <v>4602</v>
      </c>
      <c r="F119" s="1117">
        <v>3856</v>
      </c>
    </row>
    <row r="120" spans="2:6" ht="14.25" x14ac:dyDescent="0.2">
      <c r="B120" s="1113" t="s">
        <v>1430</v>
      </c>
      <c r="C120" s="1114">
        <v>3755</v>
      </c>
      <c r="D120" s="1114">
        <v>211</v>
      </c>
      <c r="E120" s="1115">
        <v>3966</v>
      </c>
      <c r="F120" s="1117">
        <v>6040</v>
      </c>
    </row>
    <row r="121" spans="2:6" ht="14.25" x14ac:dyDescent="0.2">
      <c r="B121" s="1113" t="s">
        <v>1431</v>
      </c>
      <c r="C121" s="1114">
        <v>2853</v>
      </c>
      <c r="D121" s="1114">
        <v>225</v>
      </c>
      <c r="E121" s="1115">
        <v>3078</v>
      </c>
      <c r="F121" s="1117">
        <v>3049</v>
      </c>
    </row>
    <row r="122" spans="2:6" ht="14.25" x14ac:dyDescent="0.2">
      <c r="B122" s="1113" t="s">
        <v>1432</v>
      </c>
      <c r="C122" s="1114">
        <v>2264</v>
      </c>
      <c r="D122" s="1114">
        <v>102</v>
      </c>
      <c r="E122" s="1115">
        <v>2366</v>
      </c>
      <c r="F122" s="1117">
        <v>3448</v>
      </c>
    </row>
    <row r="123" spans="2:6" ht="14.25" x14ac:dyDescent="0.2">
      <c r="B123" s="1113" t="s">
        <v>1433</v>
      </c>
      <c r="C123" s="1114">
        <v>2100</v>
      </c>
      <c r="D123" s="1114">
        <v>300</v>
      </c>
      <c r="E123" s="1115">
        <v>2400</v>
      </c>
      <c r="F123" s="1117">
        <v>2256</v>
      </c>
    </row>
    <row r="124" spans="2:6" ht="14.25" x14ac:dyDescent="0.2">
      <c r="B124" s="1113" t="s">
        <v>1434</v>
      </c>
      <c r="C124" s="1114">
        <v>2120</v>
      </c>
      <c r="D124" s="1114">
        <v>491</v>
      </c>
      <c r="E124" s="1115">
        <v>2611</v>
      </c>
      <c r="F124" s="1117">
        <v>1824</v>
      </c>
    </row>
    <row r="125" spans="2:6" ht="14.25" x14ac:dyDescent="0.2">
      <c r="B125" s="1113" t="s">
        <v>1435</v>
      </c>
      <c r="C125" s="1114">
        <v>3368</v>
      </c>
      <c r="D125" s="1114">
        <v>318</v>
      </c>
      <c r="E125" s="1115">
        <v>3686</v>
      </c>
      <c r="F125" s="1117">
        <v>2675</v>
      </c>
    </row>
    <row r="126" spans="2:6" ht="14.25" x14ac:dyDescent="0.2">
      <c r="B126" s="1113" t="s">
        <v>1436</v>
      </c>
      <c r="C126" s="1114">
        <v>3882</v>
      </c>
      <c r="D126" s="1114">
        <v>336</v>
      </c>
      <c r="E126" s="1115">
        <v>4218</v>
      </c>
      <c r="F126" s="1117">
        <v>3396</v>
      </c>
    </row>
    <row r="127" spans="2:6" ht="14.25" x14ac:dyDescent="0.2">
      <c r="B127" s="1113" t="s">
        <v>1437</v>
      </c>
      <c r="C127" s="1114">
        <v>1727</v>
      </c>
      <c r="D127" s="1114">
        <v>154</v>
      </c>
      <c r="E127" s="1115">
        <v>1881</v>
      </c>
      <c r="F127" s="1117">
        <v>1686</v>
      </c>
    </row>
    <row r="128" spans="2:6" ht="14.25" x14ac:dyDescent="0.2">
      <c r="B128" s="1113" t="s">
        <v>1438</v>
      </c>
      <c r="C128" s="1114">
        <v>231</v>
      </c>
      <c r="D128" s="1114">
        <v>19</v>
      </c>
      <c r="E128" s="1115">
        <v>250</v>
      </c>
      <c r="F128" s="1117">
        <v>184</v>
      </c>
    </row>
    <row r="129" spans="2:6" ht="14.25" x14ac:dyDescent="0.2">
      <c r="B129" s="1113" t="s">
        <v>1439</v>
      </c>
      <c r="C129" s="1114">
        <v>890</v>
      </c>
      <c r="D129" s="1114">
        <v>4</v>
      </c>
      <c r="E129" s="1115">
        <v>894</v>
      </c>
      <c r="F129" s="1117">
        <v>606</v>
      </c>
    </row>
    <row r="130" spans="2:6" ht="14.25" x14ac:dyDescent="0.2">
      <c r="B130" s="1113" t="s">
        <v>1440</v>
      </c>
      <c r="C130" s="1114">
        <v>1666</v>
      </c>
      <c r="D130" s="1114">
        <v>279</v>
      </c>
      <c r="E130" s="1115">
        <v>1945</v>
      </c>
      <c r="F130" s="1117">
        <v>1725</v>
      </c>
    </row>
    <row r="131" spans="2:6" ht="14.25" x14ac:dyDescent="0.2">
      <c r="B131" s="1113" t="s">
        <v>1441</v>
      </c>
      <c r="C131" s="1114">
        <v>440</v>
      </c>
      <c r="D131" s="1114">
        <v>17</v>
      </c>
      <c r="E131" s="1115">
        <v>457</v>
      </c>
      <c r="F131" s="1117">
        <v>437</v>
      </c>
    </row>
    <row r="132" spans="2:6" ht="14.25" x14ac:dyDescent="0.2">
      <c r="B132" s="1113" t="s">
        <v>1442</v>
      </c>
      <c r="C132" s="1118">
        <v>498</v>
      </c>
      <c r="D132" s="1118">
        <v>24</v>
      </c>
      <c r="E132" s="1115">
        <v>522</v>
      </c>
      <c r="F132" s="1117">
        <v>530</v>
      </c>
    </row>
    <row r="133" spans="2:6" ht="14.25" x14ac:dyDescent="0.2">
      <c r="B133" s="1113" t="s">
        <v>1443</v>
      </c>
      <c r="C133" s="1114">
        <v>147</v>
      </c>
      <c r="D133" s="1114">
        <v>1</v>
      </c>
      <c r="E133" s="1115">
        <v>148</v>
      </c>
      <c r="F133" s="1117">
        <v>89</v>
      </c>
    </row>
    <row r="134" spans="2:6" ht="14.25" x14ac:dyDescent="0.2">
      <c r="B134" s="1113" t="s">
        <v>1444</v>
      </c>
      <c r="C134" s="1114">
        <v>337</v>
      </c>
      <c r="D134" s="1114">
        <v>2</v>
      </c>
      <c r="E134" s="1115">
        <v>339</v>
      </c>
      <c r="F134" s="1117">
        <v>302</v>
      </c>
    </row>
    <row r="135" spans="2:6" ht="14.25" x14ac:dyDescent="0.2">
      <c r="B135" s="1113" t="s">
        <v>1445</v>
      </c>
      <c r="C135" s="1114">
        <v>3481</v>
      </c>
      <c r="D135" s="1114">
        <v>22</v>
      </c>
      <c r="E135" s="1115">
        <v>3503</v>
      </c>
      <c r="F135" s="1117">
        <v>3572</v>
      </c>
    </row>
    <row r="136" spans="2:6" ht="14.25" x14ac:dyDescent="0.2">
      <c r="B136" s="1113" t="s">
        <v>1446</v>
      </c>
      <c r="C136" s="1114">
        <v>697</v>
      </c>
      <c r="D136" s="1114">
        <v>19</v>
      </c>
      <c r="E136" s="1115">
        <v>716</v>
      </c>
      <c r="F136" s="1117">
        <v>680</v>
      </c>
    </row>
    <row r="137" spans="2:6" ht="16.5" customHeight="1" x14ac:dyDescent="0.2">
      <c r="B137" s="1113" t="s">
        <v>1447</v>
      </c>
      <c r="C137" s="1114">
        <v>205</v>
      </c>
      <c r="D137" s="1114">
        <v>11</v>
      </c>
      <c r="E137" s="1115">
        <v>216</v>
      </c>
      <c r="F137" s="1120" t="s">
        <v>29</v>
      </c>
    </row>
    <row r="138" spans="2:6" ht="15.75" customHeight="1" x14ac:dyDescent="0.2">
      <c r="B138" s="1129" t="s">
        <v>1448</v>
      </c>
      <c r="C138" s="1114">
        <v>134</v>
      </c>
      <c r="D138" s="1114">
        <v>0</v>
      </c>
      <c r="E138" s="1115">
        <v>134</v>
      </c>
      <c r="F138" s="1117">
        <v>79</v>
      </c>
    </row>
    <row r="139" spans="2:6" ht="14.25" x14ac:dyDescent="0.2">
      <c r="B139" s="1130" t="s">
        <v>1449</v>
      </c>
      <c r="C139" s="1114">
        <v>186</v>
      </c>
      <c r="D139" s="1114">
        <v>7</v>
      </c>
      <c r="E139" s="1115">
        <v>193</v>
      </c>
      <c r="F139" s="1117">
        <v>198</v>
      </c>
    </row>
    <row r="140" spans="2:6" ht="14.25" x14ac:dyDescent="0.2">
      <c r="B140" s="1113" t="s">
        <v>1450</v>
      </c>
      <c r="C140" s="1114">
        <v>92</v>
      </c>
      <c r="D140" s="1114">
        <v>0</v>
      </c>
      <c r="E140" s="1115">
        <v>92</v>
      </c>
      <c r="F140" s="1117">
        <v>86</v>
      </c>
    </row>
    <row r="141" spans="2:6" ht="14.25" x14ac:dyDescent="0.2">
      <c r="B141" s="1113" t="s">
        <v>1451</v>
      </c>
      <c r="C141" s="1114">
        <v>190</v>
      </c>
      <c r="D141" s="1114">
        <v>9</v>
      </c>
      <c r="E141" s="1115">
        <v>199</v>
      </c>
      <c r="F141" s="1120" t="s">
        <v>29</v>
      </c>
    </row>
    <row r="142" spans="2:6" ht="14.25" x14ac:dyDescent="0.2">
      <c r="B142" s="1113" t="s">
        <v>1452</v>
      </c>
      <c r="C142" s="1114">
        <v>251</v>
      </c>
      <c r="D142" s="1114">
        <v>1</v>
      </c>
      <c r="E142" s="1115">
        <v>252</v>
      </c>
      <c r="F142" s="1117">
        <v>289</v>
      </c>
    </row>
    <row r="143" spans="2:6" ht="14.25" x14ac:dyDescent="0.2">
      <c r="B143" s="1113" t="s">
        <v>1453</v>
      </c>
      <c r="C143" s="1114">
        <v>41</v>
      </c>
      <c r="D143" s="1114">
        <v>0</v>
      </c>
      <c r="E143" s="1115">
        <v>41</v>
      </c>
      <c r="F143" s="1117">
        <v>34</v>
      </c>
    </row>
    <row r="144" spans="2:6" ht="14.25" x14ac:dyDescent="0.2">
      <c r="B144" s="1113" t="s">
        <v>1454</v>
      </c>
      <c r="C144" s="1114">
        <v>550</v>
      </c>
      <c r="D144" s="1114">
        <v>6</v>
      </c>
      <c r="E144" s="1115">
        <v>556</v>
      </c>
      <c r="F144" s="1117">
        <v>508</v>
      </c>
    </row>
    <row r="145" spans="2:6" ht="14.25" x14ac:dyDescent="0.2">
      <c r="B145" s="1113" t="s">
        <v>1455</v>
      </c>
      <c r="C145" s="1114">
        <v>269</v>
      </c>
      <c r="D145" s="1114">
        <v>6</v>
      </c>
      <c r="E145" s="1115">
        <v>275</v>
      </c>
      <c r="F145" s="1120" t="s">
        <v>29</v>
      </c>
    </row>
    <row r="146" spans="2:6" ht="14.25" x14ac:dyDescent="0.2">
      <c r="B146" s="1113" t="s">
        <v>1456</v>
      </c>
      <c r="C146" s="1114">
        <v>112</v>
      </c>
      <c r="D146" s="1114">
        <v>2</v>
      </c>
      <c r="E146" s="1115">
        <v>114</v>
      </c>
      <c r="F146" s="1117">
        <v>85</v>
      </c>
    </row>
    <row r="147" spans="2:6" ht="14.25" x14ac:dyDescent="0.2">
      <c r="B147" s="1113" t="s">
        <v>1457</v>
      </c>
      <c r="C147" s="1114">
        <v>189</v>
      </c>
      <c r="D147" s="1114">
        <v>6</v>
      </c>
      <c r="E147" s="1115">
        <v>195</v>
      </c>
      <c r="F147" s="1117">
        <v>180</v>
      </c>
    </row>
    <row r="148" spans="2:6" ht="14.25" x14ac:dyDescent="0.2">
      <c r="B148" s="1113" t="s">
        <v>1458</v>
      </c>
      <c r="C148" s="1114">
        <v>219</v>
      </c>
      <c r="D148" s="1114">
        <v>2</v>
      </c>
      <c r="E148" s="1115">
        <v>221</v>
      </c>
      <c r="F148" s="1117">
        <v>213</v>
      </c>
    </row>
    <row r="149" spans="2:6" ht="14.25" x14ac:dyDescent="0.2">
      <c r="B149" s="1113" t="s">
        <v>1459</v>
      </c>
      <c r="C149" s="1114">
        <v>199</v>
      </c>
      <c r="D149" s="1114">
        <v>19</v>
      </c>
      <c r="E149" s="1115">
        <v>218</v>
      </c>
      <c r="F149" s="1117">
        <v>176</v>
      </c>
    </row>
    <row r="150" spans="2:6" ht="14.25" x14ac:dyDescent="0.2">
      <c r="B150" s="1119" t="s">
        <v>1460</v>
      </c>
      <c r="C150" s="1114">
        <v>94</v>
      </c>
      <c r="D150" s="1114">
        <v>3</v>
      </c>
      <c r="E150" s="1115">
        <v>97</v>
      </c>
      <c r="F150" s="1117">
        <v>107</v>
      </c>
    </row>
    <row r="151" spans="2:6" ht="14.25" x14ac:dyDescent="0.2">
      <c r="B151" s="1113" t="s">
        <v>1461</v>
      </c>
      <c r="C151" s="1114">
        <v>296</v>
      </c>
      <c r="D151" s="1114">
        <v>28</v>
      </c>
      <c r="E151" s="1115">
        <v>324</v>
      </c>
      <c r="F151" s="1117">
        <v>242</v>
      </c>
    </row>
    <row r="152" spans="2:6" ht="14.25" x14ac:dyDescent="0.2">
      <c r="B152" s="1113" t="s">
        <v>1462</v>
      </c>
      <c r="C152" s="1114">
        <v>93</v>
      </c>
      <c r="D152" s="1114">
        <v>0</v>
      </c>
      <c r="E152" s="1115">
        <v>93</v>
      </c>
      <c r="F152" s="1117">
        <v>54</v>
      </c>
    </row>
    <row r="153" spans="2:6" ht="14.25" x14ac:dyDescent="0.2">
      <c r="B153" s="1113" t="s">
        <v>1463</v>
      </c>
      <c r="C153" s="1114">
        <v>117</v>
      </c>
      <c r="D153" s="1114">
        <v>0</v>
      </c>
      <c r="E153" s="1115">
        <v>117</v>
      </c>
      <c r="F153" s="1117">
        <v>120</v>
      </c>
    </row>
    <row r="154" spans="2:6" ht="14.25" x14ac:dyDescent="0.2">
      <c r="B154" s="1113" t="s">
        <v>1464</v>
      </c>
      <c r="C154" s="1114">
        <v>38</v>
      </c>
      <c r="D154" s="1114">
        <v>0</v>
      </c>
      <c r="E154" s="1115">
        <v>38</v>
      </c>
      <c r="F154" s="1117">
        <v>32</v>
      </c>
    </row>
    <row r="155" spans="2:6" ht="14.25" x14ac:dyDescent="0.2">
      <c r="B155" s="1113" t="s">
        <v>1465</v>
      </c>
      <c r="C155" s="1114">
        <v>917</v>
      </c>
      <c r="D155" s="1114">
        <v>40</v>
      </c>
      <c r="E155" s="1115">
        <v>957</v>
      </c>
      <c r="F155" s="1117">
        <v>742</v>
      </c>
    </row>
    <row r="156" spans="2:6" ht="14.25" x14ac:dyDescent="0.2">
      <c r="B156" s="1113" t="s">
        <v>1466</v>
      </c>
      <c r="C156" s="1114">
        <v>599</v>
      </c>
      <c r="D156" s="1114">
        <v>79</v>
      </c>
      <c r="E156" s="1115">
        <v>678</v>
      </c>
      <c r="F156" s="1117">
        <v>533</v>
      </c>
    </row>
    <row r="157" spans="2:6" ht="14.25" x14ac:dyDescent="0.2">
      <c r="B157" s="1113" t="s">
        <v>1467</v>
      </c>
      <c r="C157" s="1114">
        <v>379</v>
      </c>
      <c r="D157" s="1114">
        <v>9</v>
      </c>
      <c r="E157" s="1115">
        <v>388</v>
      </c>
      <c r="F157" s="1117">
        <v>273</v>
      </c>
    </row>
    <row r="158" spans="2:6" ht="14.25" x14ac:dyDescent="0.2">
      <c r="B158" s="1113" t="s">
        <v>1468</v>
      </c>
      <c r="C158" s="1114">
        <v>779</v>
      </c>
      <c r="D158" s="1114">
        <v>29</v>
      </c>
      <c r="E158" s="1115">
        <v>808</v>
      </c>
      <c r="F158" s="1117">
        <v>1044</v>
      </c>
    </row>
    <row r="159" spans="2:6" ht="14.25" x14ac:dyDescent="0.2">
      <c r="B159" s="1113" t="s">
        <v>1469</v>
      </c>
      <c r="C159" s="1114">
        <v>422</v>
      </c>
      <c r="D159" s="1114">
        <v>29</v>
      </c>
      <c r="E159" s="1115">
        <v>451</v>
      </c>
      <c r="F159" s="1117">
        <v>384</v>
      </c>
    </row>
    <row r="160" spans="2:6" ht="14.25" x14ac:dyDescent="0.2">
      <c r="B160" s="1113" t="s">
        <v>1470</v>
      </c>
      <c r="C160" s="1114">
        <v>402</v>
      </c>
      <c r="D160" s="1114">
        <v>20</v>
      </c>
      <c r="E160" s="1115">
        <v>422</v>
      </c>
      <c r="F160" s="1117">
        <v>367</v>
      </c>
    </row>
    <row r="161" spans="2:6" ht="14.25" x14ac:dyDescent="0.2">
      <c r="B161" s="1113" t="s">
        <v>1471</v>
      </c>
      <c r="C161" s="1114">
        <v>1000</v>
      </c>
      <c r="D161" s="1114">
        <v>36</v>
      </c>
      <c r="E161" s="1115">
        <v>1036</v>
      </c>
      <c r="F161" s="1117">
        <v>509</v>
      </c>
    </row>
    <row r="162" spans="2:6" ht="14.25" x14ac:dyDescent="0.2">
      <c r="B162" s="1113" t="s">
        <v>1472</v>
      </c>
      <c r="C162" s="1114">
        <v>779</v>
      </c>
      <c r="D162" s="1114">
        <v>78</v>
      </c>
      <c r="E162" s="1115">
        <v>857</v>
      </c>
      <c r="F162" s="1117">
        <v>592</v>
      </c>
    </row>
    <row r="163" spans="2:6" ht="14.25" x14ac:dyDescent="0.2">
      <c r="B163" s="1113" t="s">
        <v>1473</v>
      </c>
      <c r="C163" s="1114">
        <v>1391</v>
      </c>
      <c r="D163" s="1114">
        <v>190</v>
      </c>
      <c r="E163" s="1115">
        <v>1581</v>
      </c>
      <c r="F163" s="1117">
        <v>1466</v>
      </c>
    </row>
    <row r="164" spans="2:6" ht="14.25" x14ac:dyDescent="0.2">
      <c r="B164" s="1113" t="s">
        <v>1474</v>
      </c>
      <c r="C164" s="1114">
        <v>979</v>
      </c>
      <c r="D164" s="1114">
        <v>125</v>
      </c>
      <c r="E164" s="1115">
        <v>1104</v>
      </c>
      <c r="F164" s="1117">
        <v>926</v>
      </c>
    </row>
    <row r="165" spans="2:6" ht="14.25" x14ac:dyDescent="0.2">
      <c r="B165" s="1113" t="s">
        <v>1475</v>
      </c>
      <c r="C165" s="1114">
        <v>517</v>
      </c>
      <c r="D165" s="1114">
        <v>81</v>
      </c>
      <c r="E165" s="1115">
        <v>598</v>
      </c>
      <c r="F165" s="1117">
        <v>470</v>
      </c>
    </row>
    <row r="166" spans="2:6" ht="15" thickBot="1" x14ac:dyDescent="0.25">
      <c r="B166" s="1113" t="s">
        <v>1476</v>
      </c>
      <c r="C166" s="1131">
        <v>543</v>
      </c>
      <c r="D166" s="1131">
        <v>42</v>
      </c>
      <c r="E166" s="1132">
        <v>585</v>
      </c>
      <c r="F166" s="1133">
        <v>388</v>
      </c>
    </row>
    <row r="167" spans="2:6" ht="28.5" customHeight="1" x14ac:dyDescent="0.25">
      <c r="B167" s="1134" t="s">
        <v>87</v>
      </c>
      <c r="C167" s="1135">
        <v>202985</v>
      </c>
      <c r="D167" s="1136">
        <v>18214</v>
      </c>
      <c r="E167" s="1137">
        <v>221199</v>
      </c>
      <c r="F167" s="1138">
        <v>216243</v>
      </c>
    </row>
    <row r="168" spans="2:6" ht="15" x14ac:dyDescent="0.2">
      <c r="B168" s="1957"/>
      <c r="C168" s="1958"/>
      <c r="D168" s="1958"/>
      <c r="E168" s="1958"/>
    </row>
  </sheetData>
  <mergeCells count="4">
    <mergeCell ref="B2:D2"/>
    <mergeCell ref="B3:E3"/>
    <mergeCell ref="B4:E4"/>
    <mergeCell ref="B168:E168"/>
  </mergeCells>
  <hyperlinks>
    <hyperlink ref="G2" location="'Indice Total'!A178" display="Volver"/>
  </hyperlinks>
  <pageMargins left="0.7" right="0.7" top="0.75" bottom="0.75" header="0.3" footer="0.3"/>
  <pageSetup paperSize="14"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O189"/>
  <sheetViews>
    <sheetView showGridLines="0" zoomScale="90" zoomScaleNormal="90" workbookViewId="0"/>
  </sheetViews>
  <sheetFormatPr baseColWidth="10" defaultRowHeight="12.75" x14ac:dyDescent="0.2"/>
  <cols>
    <col min="1" max="1" width="23.5703125" style="782" customWidth="1"/>
    <col min="2" max="2" width="63" style="782" customWidth="1"/>
    <col min="3" max="3" width="13.140625" style="782" customWidth="1"/>
    <col min="4" max="4" width="12.7109375" style="782" customWidth="1"/>
    <col min="5" max="5" width="12" style="782" customWidth="1"/>
    <col min="6" max="6" width="12.5703125" style="782" customWidth="1"/>
    <col min="7" max="7" width="13.140625" style="782" customWidth="1"/>
    <col min="8" max="8" width="11.42578125" style="782"/>
    <col min="9" max="9" width="12.7109375" style="782" customWidth="1"/>
    <col min="10" max="11" width="12.85546875" style="782" customWidth="1"/>
    <col min="12" max="12" width="13" style="782" customWidth="1"/>
    <col min="13" max="13" width="12.85546875" style="782" customWidth="1"/>
    <col min="14" max="14" width="14.140625" style="782" customWidth="1"/>
    <col min="15" max="16384" width="11.42578125" style="782"/>
  </cols>
  <sheetData>
    <row r="1" spans="2:15" ht="49.5" customHeight="1" x14ac:dyDescent="0.2"/>
    <row r="2" spans="2:15" ht="18" x14ac:dyDescent="0.25">
      <c r="B2" s="1648" t="s">
        <v>1710</v>
      </c>
      <c r="C2" s="1960"/>
      <c r="D2" s="1960"/>
      <c r="E2" s="1961"/>
      <c r="F2" s="1961"/>
      <c r="G2" s="1961"/>
      <c r="H2" s="1961"/>
      <c r="I2" s="1961"/>
      <c r="J2" s="1961"/>
      <c r="K2" s="1961"/>
      <c r="L2" s="1961"/>
      <c r="M2" s="1961"/>
      <c r="N2" s="1961"/>
      <c r="O2" s="786" t="s">
        <v>1</v>
      </c>
    </row>
    <row r="3" spans="2:15" ht="38.25" customHeight="1" x14ac:dyDescent="0.25">
      <c r="B3" s="1962" t="s">
        <v>1477</v>
      </c>
      <c r="C3" s="1963"/>
      <c r="D3" s="1963"/>
      <c r="E3" s="1963"/>
      <c r="F3" s="1963"/>
      <c r="G3" s="1963"/>
      <c r="H3" s="1963"/>
      <c r="I3" s="1963"/>
      <c r="J3" s="1963"/>
      <c r="K3" s="1963"/>
      <c r="L3" s="1963"/>
      <c r="M3" s="1963"/>
      <c r="N3" s="1963"/>
    </row>
    <row r="4" spans="2:15" ht="16.5" thickBot="1" x14ac:dyDescent="0.3">
      <c r="B4" s="1964">
        <v>2016</v>
      </c>
      <c r="C4" s="1965"/>
      <c r="D4" s="1965"/>
      <c r="E4" s="1965"/>
      <c r="F4" s="1965"/>
      <c r="G4" s="1965"/>
      <c r="H4" s="1965"/>
      <c r="I4" s="1965"/>
      <c r="J4" s="1965"/>
      <c r="K4" s="1965"/>
      <c r="L4" s="1965"/>
      <c r="M4" s="1965"/>
      <c r="N4" s="1965"/>
    </row>
    <row r="5" spans="2:15" ht="16.5" thickBot="1" x14ac:dyDescent="0.3">
      <c r="B5" s="1966" t="s">
        <v>1478</v>
      </c>
      <c r="C5" s="1966"/>
      <c r="D5" s="1966"/>
      <c r="E5" s="1966"/>
      <c r="F5" s="1966"/>
      <c r="G5" s="1966"/>
      <c r="H5" s="1966"/>
      <c r="I5" s="1966"/>
      <c r="J5" s="1966"/>
      <c r="K5" s="1966"/>
      <c r="L5" s="1966"/>
      <c r="M5" s="1966"/>
      <c r="N5" s="1966"/>
    </row>
    <row r="6" spans="2:15" ht="40.5" customHeight="1" thickTop="1" thickBot="1" x14ac:dyDescent="0.3">
      <c r="B6" s="1139" t="s">
        <v>1479</v>
      </c>
      <c r="C6" s="1140" t="s">
        <v>1480</v>
      </c>
      <c r="D6" s="1140" t="s">
        <v>1481</v>
      </c>
      <c r="E6" s="1140" t="s">
        <v>1482</v>
      </c>
      <c r="F6" s="1140" t="s">
        <v>1483</v>
      </c>
      <c r="G6" s="1140" t="s">
        <v>1226</v>
      </c>
      <c r="H6" s="1140" t="s">
        <v>1484</v>
      </c>
      <c r="I6" s="1111" t="s">
        <v>1485</v>
      </c>
      <c r="J6" s="1111" t="s">
        <v>1486</v>
      </c>
      <c r="K6" s="1140" t="s">
        <v>1487</v>
      </c>
      <c r="L6" s="1140" t="s">
        <v>1488</v>
      </c>
      <c r="M6" s="1140" t="s">
        <v>1489</v>
      </c>
      <c r="N6" s="1140" t="s">
        <v>1490</v>
      </c>
    </row>
    <row r="7" spans="2:15" ht="16.5" thickTop="1" x14ac:dyDescent="0.25">
      <c r="B7" s="1113" t="s">
        <v>1323</v>
      </c>
      <c r="C7" s="1141">
        <v>31</v>
      </c>
      <c r="D7" s="1141">
        <v>21.4</v>
      </c>
      <c r="E7" s="1142">
        <v>0</v>
      </c>
      <c r="F7" s="1141">
        <v>0.30000000000000004</v>
      </c>
      <c r="G7" s="1143">
        <v>52.699999999999996</v>
      </c>
      <c r="H7" s="1142">
        <v>0</v>
      </c>
      <c r="I7" s="1141">
        <v>39.799999999999997</v>
      </c>
      <c r="J7" s="1141">
        <v>3.1</v>
      </c>
      <c r="K7" s="1141">
        <v>6.6</v>
      </c>
      <c r="L7" s="1142">
        <v>0</v>
      </c>
      <c r="M7" s="1143">
        <v>49.5</v>
      </c>
      <c r="N7" s="1144">
        <v>3.1999999999999957</v>
      </c>
    </row>
    <row r="8" spans="2:15" ht="15.75" x14ac:dyDescent="0.25">
      <c r="B8" s="1113" t="s">
        <v>1491</v>
      </c>
      <c r="C8" s="1141">
        <v>21.3</v>
      </c>
      <c r="D8" s="1141">
        <v>8.5</v>
      </c>
      <c r="E8" s="1145">
        <v>0</v>
      </c>
      <c r="F8" s="1145">
        <v>0</v>
      </c>
      <c r="G8" s="1143">
        <v>29.8</v>
      </c>
      <c r="H8" s="1141">
        <v>1.8</v>
      </c>
      <c r="I8" s="1141">
        <v>17.600000000000001</v>
      </c>
      <c r="J8" s="1141">
        <v>1.3</v>
      </c>
      <c r="K8" s="1141">
        <v>10.7</v>
      </c>
      <c r="L8" s="1145">
        <v>0</v>
      </c>
      <c r="M8" s="1143">
        <v>31.400000000000002</v>
      </c>
      <c r="N8" s="1144">
        <v>-1.6000000000000014</v>
      </c>
    </row>
    <row r="9" spans="2:15" ht="15.75" x14ac:dyDescent="0.25">
      <c r="B9" s="1113" t="s">
        <v>1325</v>
      </c>
      <c r="C9" s="1141">
        <v>39.799999999999997</v>
      </c>
      <c r="D9" s="1141">
        <v>13.8</v>
      </c>
      <c r="E9" s="1141">
        <v>1.6</v>
      </c>
      <c r="F9" s="1141">
        <v>0.1</v>
      </c>
      <c r="G9" s="1143">
        <v>55.3</v>
      </c>
      <c r="H9" s="1141">
        <v>1.5</v>
      </c>
      <c r="I9" s="1141">
        <v>31.5</v>
      </c>
      <c r="J9" s="1141">
        <v>2.1</v>
      </c>
      <c r="K9" s="1141">
        <v>13.3</v>
      </c>
      <c r="L9" s="1145">
        <v>0</v>
      </c>
      <c r="M9" s="1143">
        <v>48.400000000000006</v>
      </c>
      <c r="N9" s="1144">
        <v>6.8999999999999915</v>
      </c>
    </row>
    <row r="10" spans="2:15" ht="15.75" x14ac:dyDescent="0.25">
      <c r="B10" s="1113" t="s">
        <v>1326</v>
      </c>
      <c r="C10" s="1141">
        <v>411.1</v>
      </c>
      <c r="D10" s="1141">
        <v>303.39999999999998</v>
      </c>
      <c r="E10" s="1141">
        <v>60.2</v>
      </c>
      <c r="F10" s="1141">
        <v>1.7</v>
      </c>
      <c r="G10" s="1143">
        <v>776.40000000000009</v>
      </c>
      <c r="H10" s="1145">
        <v>0</v>
      </c>
      <c r="I10" s="1141">
        <v>472.1</v>
      </c>
      <c r="J10" s="1141">
        <v>88.4</v>
      </c>
      <c r="K10" s="1141">
        <v>199.7</v>
      </c>
      <c r="L10" s="1145">
        <v>0</v>
      </c>
      <c r="M10" s="1143">
        <v>760.2</v>
      </c>
      <c r="N10" s="1144">
        <v>16.200000000000045</v>
      </c>
    </row>
    <row r="11" spans="2:15" ht="15.75" x14ac:dyDescent="0.25">
      <c r="B11" s="1113" t="s">
        <v>1492</v>
      </c>
      <c r="C11" s="1141"/>
      <c r="D11" s="1141"/>
      <c r="E11" s="1141"/>
      <c r="F11" s="1141"/>
      <c r="G11" s="1143"/>
      <c r="H11" s="1141"/>
      <c r="I11" s="1141"/>
      <c r="J11" s="1141"/>
      <c r="K11" s="1141"/>
      <c r="L11" s="1145"/>
      <c r="M11" s="1143"/>
      <c r="N11" s="1144"/>
    </row>
    <row r="12" spans="2:15" ht="15.75" x14ac:dyDescent="0.25">
      <c r="B12" s="1113" t="s">
        <v>1493</v>
      </c>
      <c r="C12" s="1141"/>
      <c r="D12" s="1141"/>
      <c r="E12" s="1141"/>
      <c r="F12" s="1141"/>
      <c r="G12" s="1143"/>
      <c r="H12" s="1141"/>
      <c r="I12" s="1145"/>
      <c r="J12" s="1141"/>
      <c r="K12" s="1141"/>
      <c r="L12" s="1141"/>
      <c r="M12" s="1143"/>
      <c r="N12" s="1144"/>
    </row>
    <row r="13" spans="2:15" ht="15.75" x14ac:dyDescent="0.25">
      <c r="B13" s="1113" t="s">
        <v>1494</v>
      </c>
      <c r="C13" s="1141">
        <v>22.2</v>
      </c>
      <c r="D13" s="1141">
        <v>14</v>
      </c>
      <c r="E13" s="1141">
        <v>0.3</v>
      </c>
      <c r="F13" s="1141">
        <v>0.1</v>
      </c>
      <c r="G13" s="1143">
        <v>36.6</v>
      </c>
      <c r="H13" s="1141">
        <v>13.6</v>
      </c>
      <c r="I13" s="1145">
        <v>0</v>
      </c>
      <c r="J13" s="1141">
        <v>5.4</v>
      </c>
      <c r="K13" s="1141">
        <v>14.7</v>
      </c>
      <c r="L13" s="1145">
        <v>0</v>
      </c>
      <c r="M13" s="1143">
        <v>33.700000000000003</v>
      </c>
      <c r="N13" s="1144">
        <v>2.8999999999999986</v>
      </c>
    </row>
    <row r="14" spans="2:15" ht="15.75" x14ac:dyDescent="0.25">
      <c r="B14" s="1113" t="s">
        <v>1495</v>
      </c>
      <c r="C14" s="1141">
        <v>17.899999999999999</v>
      </c>
      <c r="D14" s="1141">
        <v>13.2</v>
      </c>
      <c r="E14" s="1141">
        <v>0</v>
      </c>
      <c r="F14" s="1141">
        <v>0.3</v>
      </c>
      <c r="G14" s="1143">
        <v>31.4</v>
      </c>
      <c r="H14" s="1141">
        <v>15</v>
      </c>
      <c r="I14" s="1145">
        <v>0</v>
      </c>
      <c r="J14" s="1141">
        <v>2.7</v>
      </c>
      <c r="K14" s="1141">
        <v>12.9</v>
      </c>
      <c r="L14" s="1145">
        <v>0</v>
      </c>
      <c r="M14" s="1143">
        <v>30.6</v>
      </c>
      <c r="N14" s="1144">
        <v>0.79999999999999716</v>
      </c>
    </row>
    <row r="15" spans="2:15" ht="15.75" x14ac:dyDescent="0.25">
      <c r="B15" s="1113" t="s">
        <v>1496</v>
      </c>
      <c r="C15" s="1141">
        <v>116</v>
      </c>
      <c r="D15" s="1141">
        <v>38.299999999999997</v>
      </c>
      <c r="E15" s="1141">
        <v>4.9000000000000004</v>
      </c>
      <c r="F15" s="1141">
        <v>0.7</v>
      </c>
      <c r="G15" s="1143">
        <v>159.9</v>
      </c>
      <c r="H15" s="1141">
        <v>50.4</v>
      </c>
      <c r="I15" s="1141">
        <v>87.2</v>
      </c>
      <c r="J15" s="1141">
        <v>8.6999999999999993</v>
      </c>
      <c r="K15" s="1141">
        <v>20.6</v>
      </c>
      <c r="L15" s="1145">
        <v>0</v>
      </c>
      <c r="M15" s="1143">
        <v>166.89999999999998</v>
      </c>
      <c r="N15" s="1144">
        <v>-6.9999999999999716</v>
      </c>
    </row>
    <row r="16" spans="2:15" ht="15.75" x14ac:dyDescent="0.25">
      <c r="B16" s="1113" t="s">
        <v>1332</v>
      </c>
      <c r="C16" s="1141">
        <v>28</v>
      </c>
      <c r="D16" s="1141">
        <v>8.9</v>
      </c>
      <c r="E16" s="1141">
        <v>0.2</v>
      </c>
      <c r="F16" s="1141">
        <v>0.1</v>
      </c>
      <c r="G16" s="1143">
        <v>37.200000000000003</v>
      </c>
      <c r="H16" s="1141">
        <v>5.6</v>
      </c>
      <c r="I16" s="1141">
        <v>31.7</v>
      </c>
      <c r="J16" s="1145">
        <v>0</v>
      </c>
      <c r="K16" s="1141">
        <v>1.8</v>
      </c>
      <c r="L16" s="1145">
        <v>0</v>
      </c>
      <c r="M16" s="1143">
        <v>39.099999999999994</v>
      </c>
      <c r="N16" s="1144">
        <v>-1.8999999999999915</v>
      </c>
    </row>
    <row r="17" spans="2:14" ht="15.75" x14ac:dyDescent="0.25">
      <c r="B17" s="1113" t="s">
        <v>1497</v>
      </c>
      <c r="C17" s="1141">
        <v>34.5</v>
      </c>
      <c r="D17" s="1141">
        <v>15.1</v>
      </c>
      <c r="E17" s="1141">
        <v>1.5</v>
      </c>
      <c r="F17" s="1141">
        <v>0.5</v>
      </c>
      <c r="G17" s="1143">
        <v>51.6</v>
      </c>
      <c r="H17" s="1141">
        <v>3.6</v>
      </c>
      <c r="I17" s="1141">
        <v>27.6</v>
      </c>
      <c r="J17" s="1141">
        <v>5.4</v>
      </c>
      <c r="K17" s="1141">
        <v>9.1</v>
      </c>
      <c r="L17" s="1145">
        <v>0</v>
      </c>
      <c r="M17" s="1143">
        <v>45.7</v>
      </c>
      <c r="N17" s="1144">
        <v>5.8999999999999986</v>
      </c>
    </row>
    <row r="18" spans="2:14" ht="15.75" x14ac:dyDescent="0.25">
      <c r="B18" s="1113" t="s">
        <v>1334</v>
      </c>
      <c r="C18" s="1141">
        <v>34.5</v>
      </c>
      <c r="D18" s="1141">
        <v>11.5</v>
      </c>
      <c r="E18" s="1141">
        <v>0.2</v>
      </c>
      <c r="F18" s="1141">
        <v>0.7</v>
      </c>
      <c r="G18" s="1143">
        <v>46.900000000000006</v>
      </c>
      <c r="H18" s="1145">
        <v>0</v>
      </c>
      <c r="I18" s="1141">
        <v>35.9</v>
      </c>
      <c r="J18" s="1141">
        <v>3.5</v>
      </c>
      <c r="K18" s="1141">
        <v>6.4</v>
      </c>
      <c r="L18" s="1145">
        <v>0</v>
      </c>
      <c r="M18" s="1143">
        <v>45.8</v>
      </c>
      <c r="N18" s="1144">
        <v>1.1000000000000085</v>
      </c>
    </row>
    <row r="19" spans="2:14" ht="15.75" x14ac:dyDescent="0.25">
      <c r="B19" s="1113" t="s">
        <v>1335</v>
      </c>
      <c r="C19" s="1141">
        <v>149</v>
      </c>
      <c r="D19" s="1141">
        <v>58.5</v>
      </c>
      <c r="E19" s="1141">
        <v>2.1</v>
      </c>
      <c r="F19" s="1141">
        <v>4.2</v>
      </c>
      <c r="G19" s="1143">
        <v>213.79999999999998</v>
      </c>
      <c r="H19" s="1141">
        <v>26.6</v>
      </c>
      <c r="I19" s="1141">
        <v>122.5</v>
      </c>
      <c r="J19" s="1141">
        <v>8.6</v>
      </c>
      <c r="K19" s="1141">
        <v>53.8</v>
      </c>
      <c r="L19" s="1141">
        <v>4</v>
      </c>
      <c r="M19" s="1143">
        <v>215.5</v>
      </c>
      <c r="N19" s="1144">
        <v>-1.7000000000000171</v>
      </c>
    </row>
    <row r="20" spans="2:14" ht="15.75" x14ac:dyDescent="0.25">
      <c r="B20" s="1113" t="s">
        <v>1336</v>
      </c>
      <c r="C20" s="1141">
        <v>3.3</v>
      </c>
      <c r="D20" s="1141">
        <v>1.5</v>
      </c>
      <c r="E20" s="1145">
        <v>0</v>
      </c>
      <c r="F20" s="1141">
        <v>1</v>
      </c>
      <c r="G20" s="1143">
        <v>5.8</v>
      </c>
      <c r="H20" s="1141">
        <v>0.1</v>
      </c>
      <c r="I20" s="1141">
        <v>2</v>
      </c>
      <c r="J20" s="1141">
        <v>0</v>
      </c>
      <c r="K20" s="1141">
        <v>2.2000000000000002</v>
      </c>
      <c r="L20" s="1141">
        <v>0</v>
      </c>
      <c r="M20" s="1143">
        <v>4.3000000000000007</v>
      </c>
      <c r="N20" s="1144">
        <v>1.4999999999999991</v>
      </c>
    </row>
    <row r="21" spans="2:14" ht="15.75" x14ac:dyDescent="0.25">
      <c r="B21" s="1119" t="s">
        <v>1498</v>
      </c>
      <c r="C21" s="1141">
        <v>149</v>
      </c>
      <c r="D21" s="1141">
        <v>61.1</v>
      </c>
      <c r="E21" s="1141">
        <v>1.2</v>
      </c>
      <c r="F21" s="1141">
        <v>0.8</v>
      </c>
      <c r="G21" s="1143">
        <v>212.1</v>
      </c>
      <c r="H21" s="1141">
        <v>20.3</v>
      </c>
      <c r="I21" s="1146">
        <v>122</v>
      </c>
      <c r="J21" s="1141">
        <v>21.4</v>
      </c>
      <c r="K21" s="1141">
        <v>44.3</v>
      </c>
      <c r="L21" s="1142">
        <v>0</v>
      </c>
      <c r="M21" s="1143">
        <v>208</v>
      </c>
      <c r="N21" s="1144">
        <v>4.0999999999999943</v>
      </c>
    </row>
    <row r="22" spans="2:14" ht="15.75" x14ac:dyDescent="0.25">
      <c r="B22" s="1113" t="s">
        <v>1499</v>
      </c>
      <c r="C22" s="1141">
        <v>10.4</v>
      </c>
      <c r="D22" s="1141">
        <v>7.4</v>
      </c>
      <c r="E22" s="1141">
        <v>0</v>
      </c>
      <c r="F22" s="1141">
        <v>0.1</v>
      </c>
      <c r="G22" s="1143">
        <v>17.900000000000002</v>
      </c>
      <c r="H22" s="1145">
        <v>0</v>
      </c>
      <c r="I22" s="1141">
        <v>14.8</v>
      </c>
      <c r="J22" s="1141">
        <v>0.5</v>
      </c>
      <c r="K22" s="1141">
        <v>3.5</v>
      </c>
      <c r="L22" s="1145">
        <v>0</v>
      </c>
      <c r="M22" s="1143">
        <v>18.8</v>
      </c>
      <c r="N22" s="1144">
        <v>-0.89999999999999858</v>
      </c>
    </row>
    <row r="23" spans="2:14" ht="15.75" x14ac:dyDescent="0.25">
      <c r="B23" s="1119" t="s">
        <v>1339</v>
      </c>
      <c r="C23" s="1141">
        <v>33.299999999999997</v>
      </c>
      <c r="D23" s="1141">
        <v>12.2</v>
      </c>
      <c r="E23" s="1145">
        <v>0</v>
      </c>
      <c r="F23" s="1141">
        <v>1.2</v>
      </c>
      <c r="G23" s="1143">
        <v>46.7</v>
      </c>
      <c r="H23" s="1145">
        <v>0</v>
      </c>
      <c r="I23" s="1141">
        <v>37.9</v>
      </c>
      <c r="J23" s="1141">
        <v>3.2</v>
      </c>
      <c r="K23" s="1141">
        <v>9.6</v>
      </c>
      <c r="L23" s="1145">
        <v>0</v>
      </c>
      <c r="M23" s="1143">
        <v>50.7</v>
      </c>
      <c r="N23" s="1144">
        <v>-4</v>
      </c>
    </row>
    <row r="24" spans="2:14" ht="15.75" x14ac:dyDescent="0.25">
      <c r="B24" s="1113" t="s">
        <v>1500</v>
      </c>
      <c r="C24" s="1141">
        <v>38.5</v>
      </c>
      <c r="D24" s="1141">
        <v>25.3</v>
      </c>
      <c r="E24" s="1145">
        <v>0</v>
      </c>
      <c r="F24" s="1141">
        <v>0.4</v>
      </c>
      <c r="G24" s="1143">
        <v>64.2</v>
      </c>
      <c r="H24" s="1141">
        <v>35.6</v>
      </c>
      <c r="I24" s="1145">
        <v>0</v>
      </c>
      <c r="J24" s="1141">
        <v>9.4</v>
      </c>
      <c r="K24" s="1141">
        <v>15.6</v>
      </c>
      <c r="L24" s="1145">
        <v>0</v>
      </c>
      <c r="M24" s="1143">
        <v>60.6</v>
      </c>
      <c r="N24" s="1144">
        <v>3.6000000000000014</v>
      </c>
    </row>
    <row r="25" spans="2:14" ht="15.75" x14ac:dyDescent="0.25">
      <c r="B25" s="1113" t="s">
        <v>1501</v>
      </c>
      <c r="C25" s="1141">
        <v>70.3</v>
      </c>
      <c r="D25" s="1141">
        <v>49.3</v>
      </c>
      <c r="E25" s="1141">
        <v>4.0999999999999996</v>
      </c>
      <c r="F25" s="1141">
        <v>0.7</v>
      </c>
      <c r="G25" s="1143">
        <v>124.39999999999999</v>
      </c>
      <c r="H25" s="1141">
        <v>98.7</v>
      </c>
      <c r="I25" s="1145">
        <v>0</v>
      </c>
      <c r="J25" s="1141">
        <v>5.2</v>
      </c>
      <c r="K25" s="1141">
        <v>16.100000000000001</v>
      </c>
      <c r="L25" s="1145">
        <v>0</v>
      </c>
      <c r="M25" s="1143">
        <v>120</v>
      </c>
      <c r="N25" s="1144">
        <v>4.3999999999999915</v>
      </c>
    </row>
    <row r="26" spans="2:14" ht="15.75" x14ac:dyDescent="0.25">
      <c r="B26" s="1113" t="s">
        <v>1502</v>
      </c>
      <c r="C26" s="1141">
        <v>140.5</v>
      </c>
      <c r="D26" s="1141">
        <v>64.599999999999994</v>
      </c>
      <c r="E26" s="1141">
        <v>2</v>
      </c>
      <c r="F26" s="1141">
        <v>1.4</v>
      </c>
      <c r="G26" s="1143">
        <v>208.5</v>
      </c>
      <c r="H26" s="1141">
        <v>31.2</v>
      </c>
      <c r="I26" s="1141">
        <v>145.6</v>
      </c>
      <c r="J26" s="1141">
        <v>5.9</v>
      </c>
      <c r="K26" s="1141">
        <v>29.7</v>
      </c>
      <c r="L26" s="1145">
        <v>0</v>
      </c>
      <c r="M26" s="1143">
        <v>212.39999999999998</v>
      </c>
      <c r="N26" s="1144">
        <v>-3.8999999999999773</v>
      </c>
    </row>
    <row r="27" spans="2:14" ht="15.75" x14ac:dyDescent="0.25">
      <c r="B27" s="1113" t="s">
        <v>1343</v>
      </c>
      <c r="C27" s="1141">
        <v>16</v>
      </c>
      <c r="D27" s="1141">
        <v>9.1</v>
      </c>
      <c r="E27" s="1145">
        <v>0</v>
      </c>
      <c r="F27" s="1141">
        <v>0.6</v>
      </c>
      <c r="G27" s="1143">
        <v>25.700000000000003</v>
      </c>
      <c r="H27" s="1145">
        <v>0</v>
      </c>
      <c r="I27" s="1141">
        <v>24.8</v>
      </c>
      <c r="J27" s="1141">
        <v>0.7</v>
      </c>
      <c r="K27" s="1141">
        <v>3.2</v>
      </c>
      <c r="L27" s="1145">
        <v>0</v>
      </c>
      <c r="M27" s="1143">
        <v>28.7</v>
      </c>
      <c r="N27" s="1144">
        <v>-2.9999999999999964</v>
      </c>
    </row>
    <row r="28" spans="2:14" ht="15.75" x14ac:dyDescent="0.25">
      <c r="B28" s="1113" t="s">
        <v>1344</v>
      </c>
      <c r="C28" s="1141">
        <v>80.099999999999994</v>
      </c>
      <c r="D28" s="1141">
        <v>45.6</v>
      </c>
      <c r="E28" s="1141">
        <v>5.4</v>
      </c>
      <c r="F28" s="1141">
        <v>0.5</v>
      </c>
      <c r="G28" s="1143">
        <v>131.6</v>
      </c>
      <c r="H28" s="1141">
        <v>74.8</v>
      </c>
      <c r="I28" s="1145">
        <v>0</v>
      </c>
      <c r="J28" s="1141">
        <v>22.8</v>
      </c>
      <c r="K28" s="1141">
        <v>27.3</v>
      </c>
      <c r="L28" s="1145">
        <v>0</v>
      </c>
      <c r="M28" s="1143">
        <v>124.89999999999999</v>
      </c>
      <c r="N28" s="1144">
        <v>6.7000000000000028</v>
      </c>
    </row>
    <row r="29" spans="2:14" ht="15.75" x14ac:dyDescent="0.25">
      <c r="B29" s="1113" t="s">
        <v>1503</v>
      </c>
      <c r="C29" s="1141">
        <v>230.5</v>
      </c>
      <c r="D29" s="1141">
        <v>74.900000000000006</v>
      </c>
      <c r="E29" s="1141">
        <v>5.2</v>
      </c>
      <c r="F29" s="1141">
        <v>0.6</v>
      </c>
      <c r="G29" s="1143">
        <v>311.2</v>
      </c>
      <c r="H29" s="1141">
        <v>3.6</v>
      </c>
      <c r="I29" s="1141">
        <v>223.2</v>
      </c>
      <c r="J29" s="1141">
        <v>70.900000000000006</v>
      </c>
      <c r="K29" s="1141">
        <v>24.6</v>
      </c>
      <c r="L29" s="1145">
        <v>0</v>
      </c>
      <c r="M29" s="1143">
        <v>322.3</v>
      </c>
      <c r="N29" s="1144">
        <v>-11.100000000000023</v>
      </c>
    </row>
    <row r="30" spans="2:14" ht="15.75" x14ac:dyDescent="0.25">
      <c r="B30" s="1113" t="s">
        <v>1504</v>
      </c>
      <c r="C30" s="1141">
        <v>158.4</v>
      </c>
      <c r="D30" s="1141">
        <v>101.3</v>
      </c>
      <c r="E30" s="1141">
        <v>1.9</v>
      </c>
      <c r="F30" s="1141">
        <v>0.1</v>
      </c>
      <c r="G30" s="1143">
        <v>261.7</v>
      </c>
      <c r="H30" s="1145">
        <v>0</v>
      </c>
      <c r="I30" s="1141">
        <v>187.7</v>
      </c>
      <c r="J30" s="1141">
        <v>30.1</v>
      </c>
      <c r="K30" s="1141">
        <v>44.6</v>
      </c>
      <c r="L30" s="1145">
        <v>0</v>
      </c>
      <c r="M30" s="1143">
        <v>262.39999999999998</v>
      </c>
      <c r="N30" s="1144">
        <v>-0.69999999999998863</v>
      </c>
    </row>
    <row r="31" spans="2:14" ht="15.75" x14ac:dyDescent="0.25">
      <c r="B31" s="1113" t="s">
        <v>1347</v>
      </c>
      <c r="C31" s="1141">
        <v>25</v>
      </c>
      <c r="D31" s="1141">
        <v>10.6</v>
      </c>
      <c r="E31" s="1145">
        <v>0</v>
      </c>
      <c r="F31" s="1141">
        <v>0.6</v>
      </c>
      <c r="G31" s="1143">
        <v>36.200000000000003</v>
      </c>
      <c r="H31" s="1141">
        <v>0.3</v>
      </c>
      <c r="I31" s="1141">
        <v>29.7</v>
      </c>
      <c r="J31" s="1141">
        <v>0.8</v>
      </c>
      <c r="K31" s="1141">
        <v>5</v>
      </c>
      <c r="L31" s="1145">
        <v>0</v>
      </c>
      <c r="M31" s="1143">
        <v>35.799999999999997</v>
      </c>
      <c r="N31" s="1144">
        <v>0.40000000000000568</v>
      </c>
    </row>
    <row r="32" spans="2:14" ht="15.75" x14ac:dyDescent="0.25">
      <c r="B32" s="1113" t="s">
        <v>1505</v>
      </c>
      <c r="C32" s="1141">
        <v>75.599999999999994</v>
      </c>
      <c r="D32" s="1141">
        <v>68.599999999999994</v>
      </c>
      <c r="E32" s="1141">
        <v>5.7</v>
      </c>
      <c r="F32" s="1141">
        <v>21.5</v>
      </c>
      <c r="G32" s="1143">
        <v>171.39999999999998</v>
      </c>
      <c r="H32" s="1141">
        <v>42</v>
      </c>
      <c r="I32" s="1145">
        <v>0</v>
      </c>
      <c r="J32" s="1141">
        <v>67.5</v>
      </c>
      <c r="K32" s="1141">
        <v>61.7</v>
      </c>
      <c r="L32" s="1145">
        <v>0</v>
      </c>
      <c r="M32" s="1143">
        <v>171.2</v>
      </c>
      <c r="N32" s="1144">
        <v>0.19999999999998863</v>
      </c>
    </row>
    <row r="33" spans="2:14" ht="15.75" x14ac:dyDescent="0.25">
      <c r="B33" s="1113" t="s">
        <v>1349</v>
      </c>
      <c r="C33" s="1141">
        <v>492.7</v>
      </c>
      <c r="D33" s="1141">
        <v>250.7</v>
      </c>
      <c r="E33" s="1141">
        <v>16.600000000000001</v>
      </c>
      <c r="F33" s="1141">
        <v>2.4</v>
      </c>
      <c r="G33" s="1143">
        <v>762.4</v>
      </c>
      <c r="H33" s="1141">
        <v>129.30000000000001</v>
      </c>
      <c r="I33" s="1141">
        <v>523.29999999999995</v>
      </c>
      <c r="J33" s="1141">
        <v>55.6</v>
      </c>
      <c r="K33" s="1141">
        <v>80.2</v>
      </c>
      <c r="L33" s="1145">
        <v>0</v>
      </c>
      <c r="M33" s="1143">
        <v>788.4</v>
      </c>
      <c r="N33" s="1144">
        <v>-26</v>
      </c>
    </row>
    <row r="34" spans="2:14" ht="15" x14ac:dyDescent="0.25">
      <c r="B34" s="1147"/>
      <c r="C34" s="1148"/>
      <c r="D34" s="1148"/>
      <c r="E34" s="1148"/>
      <c r="F34" s="1148"/>
      <c r="G34" s="1149"/>
      <c r="H34" s="1148"/>
      <c r="I34" s="1148"/>
      <c r="J34" s="1148"/>
      <c r="K34" s="1148"/>
      <c r="L34" s="1148"/>
      <c r="M34" s="1149"/>
      <c r="N34" s="1149"/>
    </row>
    <row r="35" spans="2:14" ht="15.75" thickBot="1" x14ac:dyDescent="0.3">
      <c r="B35" s="1150" t="s">
        <v>1506</v>
      </c>
      <c r="C35" s="1151"/>
      <c r="D35" s="1151"/>
      <c r="E35" s="1151"/>
      <c r="F35" s="1151"/>
      <c r="G35" s="1152"/>
      <c r="H35" s="1151"/>
      <c r="I35" s="1151"/>
      <c r="J35" s="1151"/>
      <c r="K35" s="1151"/>
      <c r="L35" s="1151"/>
      <c r="M35" s="1152"/>
      <c r="N35" s="1152"/>
    </row>
    <row r="36" spans="2:14" ht="31.5" thickTop="1" thickBot="1" x14ac:dyDescent="0.3">
      <c r="B36" s="1139" t="s">
        <v>1479</v>
      </c>
      <c r="C36" s="1140" t="s">
        <v>1480</v>
      </c>
      <c r="D36" s="1140" t="s">
        <v>1481</v>
      </c>
      <c r="E36" s="1140" t="s">
        <v>1482</v>
      </c>
      <c r="F36" s="1140" t="s">
        <v>1483</v>
      </c>
      <c r="G36" s="1140" t="s">
        <v>1226</v>
      </c>
      <c r="H36" s="1140" t="s">
        <v>1484</v>
      </c>
      <c r="I36" s="1111" t="s">
        <v>1485</v>
      </c>
      <c r="J36" s="1111" t="s">
        <v>1486</v>
      </c>
      <c r="K36" s="1140" t="s">
        <v>1487</v>
      </c>
      <c r="L36" s="1140" t="s">
        <v>1488</v>
      </c>
      <c r="M36" s="1140" t="s">
        <v>1489</v>
      </c>
      <c r="N36" s="1140" t="s">
        <v>1490</v>
      </c>
    </row>
    <row r="37" spans="2:14" ht="15.75" thickTop="1" x14ac:dyDescent="0.25">
      <c r="B37" s="1113" t="s">
        <v>1350</v>
      </c>
      <c r="C37" s="1153">
        <v>29.3</v>
      </c>
      <c r="D37" s="1153">
        <v>34.700000000000003</v>
      </c>
      <c r="E37" s="1154">
        <v>0.5</v>
      </c>
      <c r="F37" s="1153">
        <v>1.6</v>
      </c>
      <c r="G37" s="1155">
        <v>66.099999999999994</v>
      </c>
      <c r="H37" s="1153">
        <v>5.7</v>
      </c>
      <c r="I37" s="1154">
        <v>54.6</v>
      </c>
      <c r="J37" s="1153">
        <v>11</v>
      </c>
      <c r="K37" s="1154">
        <v>0</v>
      </c>
      <c r="L37" s="1154">
        <v>0</v>
      </c>
      <c r="M37" s="1155">
        <v>71.300000000000011</v>
      </c>
      <c r="N37" s="1156">
        <v>-5.2000000000000171</v>
      </c>
    </row>
    <row r="38" spans="2:14" ht="15" x14ac:dyDescent="0.25">
      <c r="B38" s="1113" t="s">
        <v>1507</v>
      </c>
      <c r="C38" s="1153">
        <v>11.6</v>
      </c>
      <c r="D38" s="1153">
        <v>4</v>
      </c>
      <c r="E38" s="1153">
        <v>0</v>
      </c>
      <c r="F38" s="1153">
        <v>0.7</v>
      </c>
      <c r="G38" s="1155">
        <v>16.3</v>
      </c>
      <c r="H38" s="1153">
        <v>2.9</v>
      </c>
      <c r="I38" s="1154">
        <v>5.3</v>
      </c>
      <c r="J38" s="1153">
        <v>0.2</v>
      </c>
      <c r="K38" s="1153">
        <v>0</v>
      </c>
      <c r="L38" s="1154">
        <v>0</v>
      </c>
      <c r="M38" s="1155">
        <v>8.3999999999999986</v>
      </c>
      <c r="N38" s="1156">
        <v>7.9000000000000021</v>
      </c>
    </row>
    <row r="39" spans="2:14" ht="15" x14ac:dyDescent="0.25">
      <c r="B39" s="1113" t="s">
        <v>1352</v>
      </c>
      <c r="C39" s="1153">
        <v>87.7</v>
      </c>
      <c r="D39" s="1153">
        <v>47.9</v>
      </c>
      <c r="E39" s="1153">
        <v>3.9</v>
      </c>
      <c r="F39" s="1153">
        <v>0.2</v>
      </c>
      <c r="G39" s="1155">
        <v>139.69999999999999</v>
      </c>
      <c r="H39" s="1153">
        <v>107.8</v>
      </c>
      <c r="I39" s="1153">
        <v>0</v>
      </c>
      <c r="J39" s="1153">
        <v>11.3</v>
      </c>
      <c r="K39" s="1153">
        <v>27.6</v>
      </c>
      <c r="L39" s="1154">
        <v>0</v>
      </c>
      <c r="M39" s="1155">
        <v>146.69999999999999</v>
      </c>
      <c r="N39" s="1156">
        <v>-7</v>
      </c>
    </row>
    <row r="40" spans="2:14" ht="15" x14ac:dyDescent="0.25">
      <c r="B40" s="1113" t="s">
        <v>1508</v>
      </c>
      <c r="C40" s="1153">
        <v>38.4</v>
      </c>
      <c r="D40" s="1153">
        <v>14</v>
      </c>
      <c r="E40" s="1153">
        <v>0.1</v>
      </c>
      <c r="F40" s="1153">
        <v>0.2</v>
      </c>
      <c r="G40" s="1155">
        <v>52.7</v>
      </c>
      <c r="H40" s="1153">
        <v>0</v>
      </c>
      <c r="I40" s="1154">
        <v>38.6</v>
      </c>
      <c r="J40" s="1153">
        <v>3.4</v>
      </c>
      <c r="K40" s="1153">
        <v>11.3</v>
      </c>
      <c r="L40" s="1153">
        <v>0</v>
      </c>
      <c r="M40" s="1155">
        <v>53.3</v>
      </c>
      <c r="N40" s="1156">
        <v>-0.59999999999999432</v>
      </c>
    </row>
    <row r="41" spans="2:14" ht="15" x14ac:dyDescent="0.25">
      <c r="B41" s="1113" t="s">
        <v>1509</v>
      </c>
      <c r="C41" s="1153">
        <v>479.6</v>
      </c>
      <c r="D41" s="1153">
        <v>499.1</v>
      </c>
      <c r="E41" s="1153">
        <v>12.9</v>
      </c>
      <c r="F41" s="1153">
        <v>3.4</v>
      </c>
      <c r="G41" s="1155">
        <v>995</v>
      </c>
      <c r="H41" s="1153">
        <v>559.29999999999995</v>
      </c>
      <c r="I41" s="1154">
        <v>0</v>
      </c>
      <c r="J41" s="1153">
        <v>85.2</v>
      </c>
      <c r="K41" s="1153">
        <v>343.2</v>
      </c>
      <c r="L41" s="1154">
        <v>7.4</v>
      </c>
      <c r="M41" s="1155">
        <v>995.1</v>
      </c>
      <c r="N41" s="1156">
        <v>-0.10000000000002274</v>
      </c>
    </row>
    <row r="42" spans="2:14" ht="15" x14ac:dyDescent="0.25">
      <c r="B42" s="1113" t="s">
        <v>1510</v>
      </c>
      <c r="C42" s="1153">
        <v>66.599999999999994</v>
      </c>
      <c r="D42" s="1153">
        <v>48.2</v>
      </c>
      <c r="E42" s="1153">
        <v>2.9</v>
      </c>
      <c r="F42" s="1153">
        <v>10.199999999999999</v>
      </c>
      <c r="G42" s="1155">
        <v>127.9</v>
      </c>
      <c r="H42" s="1153">
        <v>73.7</v>
      </c>
      <c r="I42" s="1153">
        <v>0</v>
      </c>
      <c r="J42" s="1153">
        <v>20.399999999999999</v>
      </c>
      <c r="K42" s="1153">
        <v>80.2</v>
      </c>
      <c r="L42" s="1154">
        <v>0</v>
      </c>
      <c r="M42" s="1155">
        <v>174.3</v>
      </c>
      <c r="N42" s="1156">
        <v>-46.400000000000006</v>
      </c>
    </row>
    <row r="43" spans="2:14" ht="15" x14ac:dyDescent="0.25">
      <c r="B43" s="1113" t="s">
        <v>1356</v>
      </c>
      <c r="C43" s="1153">
        <v>84</v>
      </c>
      <c r="D43" s="1153">
        <v>5</v>
      </c>
      <c r="E43" s="1153">
        <v>17.600000000000001</v>
      </c>
      <c r="F43" s="1153">
        <v>0.4</v>
      </c>
      <c r="G43" s="1155">
        <v>107</v>
      </c>
      <c r="H43" s="1153">
        <v>6.8</v>
      </c>
      <c r="I43" s="1153">
        <v>50.6</v>
      </c>
      <c r="J43" s="1153">
        <v>6.8</v>
      </c>
      <c r="K43" s="1153">
        <v>49</v>
      </c>
      <c r="L43" s="1153">
        <v>0</v>
      </c>
      <c r="M43" s="1155">
        <v>113.2</v>
      </c>
      <c r="N43" s="1156">
        <v>-6.2000000000000028</v>
      </c>
    </row>
    <row r="44" spans="2:14" ht="15" x14ac:dyDescent="0.25">
      <c r="B44" s="1113" t="s">
        <v>1357</v>
      </c>
      <c r="C44" s="1153">
        <v>184.7</v>
      </c>
      <c r="D44" s="1153">
        <v>177.4</v>
      </c>
      <c r="E44" s="1153">
        <v>1.8</v>
      </c>
      <c r="F44" s="1153">
        <v>1</v>
      </c>
      <c r="G44" s="1155">
        <v>364.90000000000003</v>
      </c>
      <c r="H44" s="1154">
        <v>444.9</v>
      </c>
      <c r="I44" s="1153">
        <v>0</v>
      </c>
      <c r="J44" s="1153">
        <v>9.5</v>
      </c>
      <c r="K44" s="1153">
        <v>0</v>
      </c>
      <c r="L44" s="1154">
        <v>0</v>
      </c>
      <c r="M44" s="1155">
        <v>454.4</v>
      </c>
      <c r="N44" s="1156">
        <v>-89.499999999999943</v>
      </c>
    </row>
    <row r="45" spans="2:14" ht="15" x14ac:dyDescent="0.25">
      <c r="B45" s="1113" t="s">
        <v>1511</v>
      </c>
      <c r="C45" s="1153">
        <v>75.599999999999994</v>
      </c>
      <c r="D45" s="1153">
        <v>55</v>
      </c>
      <c r="E45" s="1153">
        <v>4.3</v>
      </c>
      <c r="F45" s="1153">
        <v>0.8</v>
      </c>
      <c r="G45" s="1155">
        <v>135.70000000000002</v>
      </c>
      <c r="H45" s="1153">
        <v>0</v>
      </c>
      <c r="I45" s="1153">
        <v>112.8</v>
      </c>
      <c r="J45" s="1153">
        <v>17.399999999999999</v>
      </c>
      <c r="K45" s="1153">
        <v>19.3</v>
      </c>
      <c r="L45" s="1154">
        <v>0</v>
      </c>
      <c r="M45" s="1155">
        <v>149.5</v>
      </c>
      <c r="N45" s="1156">
        <v>-13.799999999999983</v>
      </c>
    </row>
    <row r="46" spans="2:14" ht="15" x14ac:dyDescent="0.25">
      <c r="B46" s="1113" t="s">
        <v>1359</v>
      </c>
      <c r="C46" s="1153">
        <v>185.8</v>
      </c>
      <c r="D46" s="1153">
        <v>117.6</v>
      </c>
      <c r="E46" s="1153">
        <v>4.3</v>
      </c>
      <c r="F46" s="1153">
        <v>38.1</v>
      </c>
      <c r="G46" s="1155">
        <v>345.8</v>
      </c>
      <c r="H46" s="1153">
        <v>0.4</v>
      </c>
      <c r="I46" s="1154">
        <v>247.1</v>
      </c>
      <c r="J46" s="1153">
        <v>27.2</v>
      </c>
      <c r="K46" s="1153">
        <v>31.5</v>
      </c>
      <c r="L46" s="1153">
        <v>0</v>
      </c>
      <c r="M46" s="1155">
        <v>306.2</v>
      </c>
      <c r="N46" s="1156">
        <v>39.600000000000023</v>
      </c>
    </row>
    <row r="47" spans="2:14" ht="15" x14ac:dyDescent="0.25">
      <c r="B47" s="1113" t="s">
        <v>1512</v>
      </c>
      <c r="C47" s="1153">
        <v>3661.6</v>
      </c>
      <c r="D47" s="1153">
        <v>2326.6</v>
      </c>
      <c r="E47" s="1153">
        <v>289.3</v>
      </c>
      <c r="F47" s="1153">
        <v>19.8</v>
      </c>
      <c r="G47" s="1155">
        <v>6297.3</v>
      </c>
      <c r="H47" s="1153">
        <v>4635.8999999999996</v>
      </c>
      <c r="I47" s="1153">
        <v>0</v>
      </c>
      <c r="J47" s="1153">
        <v>601</v>
      </c>
      <c r="K47" s="1153">
        <v>383.8</v>
      </c>
      <c r="L47" s="1153">
        <v>0</v>
      </c>
      <c r="M47" s="1155">
        <v>5620.7</v>
      </c>
      <c r="N47" s="1156">
        <v>676.60000000000036</v>
      </c>
    </row>
    <row r="48" spans="2:14" ht="15" x14ac:dyDescent="0.25">
      <c r="B48" s="1113" t="s">
        <v>1513</v>
      </c>
      <c r="C48" s="1153">
        <v>16.899999999999999</v>
      </c>
      <c r="D48" s="1153">
        <v>8</v>
      </c>
      <c r="E48" s="1154">
        <v>0.2</v>
      </c>
      <c r="F48" s="1154">
        <v>0.1</v>
      </c>
      <c r="G48" s="1155">
        <v>25.2</v>
      </c>
      <c r="H48" s="1153">
        <v>3.5</v>
      </c>
      <c r="I48" s="1154">
        <v>15.2</v>
      </c>
      <c r="J48" s="1154">
        <v>0.1</v>
      </c>
      <c r="K48" s="1153">
        <v>8.6999999999999993</v>
      </c>
      <c r="L48" s="1154">
        <v>0</v>
      </c>
      <c r="M48" s="1155">
        <v>27.5</v>
      </c>
      <c r="N48" s="1156">
        <v>-2.3000000000000007</v>
      </c>
    </row>
    <row r="49" spans="2:14" ht="15" x14ac:dyDescent="0.25">
      <c r="B49" s="1113" t="s">
        <v>1362</v>
      </c>
      <c r="C49" s="1153">
        <v>10.3</v>
      </c>
      <c r="D49" s="1153">
        <v>6.5</v>
      </c>
      <c r="E49" s="1154">
        <v>0</v>
      </c>
      <c r="F49" s="1153">
        <v>0</v>
      </c>
      <c r="G49" s="1155">
        <v>16.8</v>
      </c>
      <c r="H49" s="1154">
        <v>13.3</v>
      </c>
      <c r="I49" s="1153">
        <v>0</v>
      </c>
      <c r="J49" s="1153">
        <v>0</v>
      </c>
      <c r="K49" s="1153">
        <v>3.5</v>
      </c>
      <c r="L49" s="1154">
        <v>0</v>
      </c>
      <c r="M49" s="1155">
        <v>16.8</v>
      </c>
      <c r="N49" s="1156">
        <v>0</v>
      </c>
    </row>
    <row r="50" spans="2:14" ht="15" x14ac:dyDescent="0.25">
      <c r="B50" s="1113" t="s">
        <v>1514</v>
      </c>
      <c r="C50" s="1153">
        <v>25.1</v>
      </c>
      <c r="D50" s="1153">
        <v>12.9</v>
      </c>
      <c r="E50" s="1153">
        <v>0</v>
      </c>
      <c r="F50" s="1153">
        <v>0.1</v>
      </c>
      <c r="G50" s="1155">
        <v>38.1</v>
      </c>
      <c r="H50" s="1154">
        <v>0</v>
      </c>
      <c r="I50" s="1153">
        <v>30.6</v>
      </c>
      <c r="J50" s="1153">
        <v>1.9</v>
      </c>
      <c r="K50" s="1153">
        <v>5.7</v>
      </c>
      <c r="L50" s="1154">
        <v>0</v>
      </c>
      <c r="M50" s="1155">
        <v>38.200000000000003</v>
      </c>
      <c r="N50" s="1156">
        <v>-0.10000000000000142</v>
      </c>
    </row>
    <row r="51" spans="2:14" ht="15" x14ac:dyDescent="0.25">
      <c r="B51" s="1113" t="s">
        <v>1515</v>
      </c>
      <c r="C51" s="1153">
        <v>15.7</v>
      </c>
      <c r="D51" s="1153">
        <v>9.1999999999999993</v>
      </c>
      <c r="E51" s="1154">
        <v>0.3</v>
      </c>
      <c r="F51" s="1153">
        <v>0</v>
      </c>
      <c r="G51" s="1155">
        <v>25.2</v>
      </c>
      <c r="H51" s="1154">
        <v>0</v>
      </c>
      <c r="I51" s="1153">
        <v>25.5</v>
      </c>
      <c r="J51" s="1153">
        <v>0.1</v>
      </c>
      <c r="K51" s="1154">
        <v>0.1</v>
      </c>
      <c r="L51" s="1154">
        <v>0</v>
      </c>
      <c r="M51" s="1155">
        <v>25.700000000000003</v>
      </c>
      <c r="N51" s="1156">
        <v>-0.50000000000000355</v>
      </c>
    </row>
    <row r="52" spans="2:14" ht="15" x14ac:dyDescent="0.25">
      <c r="B52" s="1113" t="s">
        <v>1365</v>
      </c>
      <c r="C52" s="1153">
        <v>13.4</v>
      </c>
      <c r="D52" s="1153">
        <v>7.7</v>
      </c>
      <c r="E52" s="1154">
        <v>0</v>
      </c>
      <c r="F52" s="1153">
        <v>0.1</v>
      </c>
      <c r="G52" s="1155">
        <v>21.200000000000003</v>
      </c>
      <c r="H52" s="1153">
        <v>14.4</v>
      </c>
      <c r="I52" s="1154">
        <v>0</v>
      </c>
      <c r="J52" s="1153">
        <v>1.8</v>
      </c>
      <c r="K52" s="1153">
        <v>1.9</v>
      </c>
      <c r="L52" s="1154">
        <v>0</v>
      </c>
      <c r="M52" s="1155">
        <v>18.099999999999998</v>
      </c>
      <c r="N52" s="1156">
        <v>3.100000000000005</v>
      </c>
    </row>
    <row r="53" spans="2:14" ht="15" x14ac:dyDescent="0.25">
      <c r="B53" s="1113" t="s">
        <v>1516</v>
      </c>
      <c r="C53" s="1153">
        <v>11.9</v>
      </c>
      <c r="D53" s="1153">
        <v>8.6999999999999993</v>
      </c>
      <c r="E53" s="1153">
        <v>0.1</v>
      </c>
      <c r="F53" s="1153">
        <v>0.3</v>
      </c>
      <c r="G53" s="1155">
        <v>21.000000000000004</v>
      </c>
      <c r="H53" s="1154">
        <v>8.5</v>
      </c>
      <c r="I53" s="1153">
        <v>0</v>
      </c>
      <c r="J53" s="1154">
        <v>1.6</v>
      </c>
      <c r="K53" s="1153">
        <v>10.4</v>
      </c>
      <c r="L53" s="1154">
        <v>0</v>
      </c>
      <c r="M53" s="1155">
        <v>20.5</v>
      </c>
      <c r="N53" s="1156">
        <v>0.50000000000000355</v>
      </c>
    </row>
    <row r="54" spans="2:14" ht="15" x14ac:dyDescent="0.25">
      <c r="B54" s="1113" t="s">
        <v>1517</v>
      </c>
      <c r="C54" s="1153">
        <v>25.1</v>
      </c>
      <c r="D54" s="1153">
        <v>11.1</v>
      </c>
      <c r="E54" s="1154">
        <v>0.6</v>
      </c>
      <c r="F54" s="1153">
        <v>0.1</v>
      </c>
      <c r="G54" s="1155">
        <v>36.900000000000006</v>
      </c>
      <c r="H54" s="1153">
        <v>0.5</v>
      </c>
      <c r="I54" s="1154">
        <v>30.8</v>
      </c>
      <c r="J54" s="1154">
        <v>0.1</v>
      </c>
      <c r="K54" s="1153">
        <v>4.5</v>
      </c>
      <c r="L54" s="1154">
        <v>0</v>
      </c>
      <c r="M54" s="1155">
        <v>35.900000000000006</v>
      </c>
      <c r="N54" s="1156">
        <v>1</v>
      </c>
    </row>
    <row r="55" spans="2:14" ht="15" x14ac:dyDescent="0.25">
      <c r="B55" s="1113" t="s">
        <v>1368</v>
      </c>
      <c r="C55" s="1153">
        <v>10.199999999999999</v>
      </c>
      <c r="D55" s="1153">
        <v>7.6</v>
      </c>
      <c r="E55" s="1154">
        <v>0</v>
      </c>
      <c r="F55" s="1153">
        <v>0</v>
      </c>
      <c r="G55" s="1155">
        <v>17.799999999999997</v>
      </c>
      <c r="H55" s="1154">
        <v>9.5</v>
      </c>
      <c r="I55" s="1153">
        <v>0</v>
      </c>
      <c r="J55" s="1154">
        <v>0</v>
      </c>
      <c r="K55" s="1153">
        <v>8</v>
      </c>
      <c r="L55" s="1154">
        <v>0</v>
      </c>
      <c r="M55" s="1155">
        <v>17.5</v>
      </c>
      <c r="N55" s="1156">
        <v>0.29999999999999716</v>
      </c>
    </row>
    <row r="56" spans="2:14" ht="15" x14ac:dyDescent="0.25">
      <c r="B56" s="1113" t="s">
        <v>1518</v>
      </c>
      <c r="C56" s="1153">
        <v>7.3</v>
      </c>
      <c r="D56" s="1153">
        <v>6</v>
      </c>
      <c r="E56" s="1154">
        <v>0</v>
      </c>
      <c r="F56" s="1153">
        <v>0.2</v>
      </c>
      <c r="G56" s="1155">
        <v>13.5</v>
      </c>
      <c r="H56" s="1154">
        <v>0</v>
      </c>
      <c r="I56" s="1153">
        <v>11.3</v>
      </c>
      <c r="J56" s="1153">
        <v>0</v>
      </c>
      <c r="K56" s="1153">
        <v>2</v>
      </c>
      <c r="L56" s="1154">
        <v>0</v>
      </c>
      <c r="M56" s="1155">
        <v>13.3</v>
      </c>
      <c r="N56" s="1156">
        <v>0.19999999999999929</v>
      </c>
    </row>
    <row r="57" spans="2:14" ht="15" x14ac:dyDescent="0.25">
      <c r="B57" s="1113" t="s">
        <v>1519</v>
      </c>
      <c r="C57" s="1153">
        <v>21.3</v>
      </c>
      <c r="D57" s="1153">
        <v>10.1</v>
      </c>
      <c r="E57" s="1154">
        <v>0</v>
      </c>
      <c r="F57" s="1153">
        <v>0.4</v>
      </c>
      <c r="G57" s="1155">
        <v>31.799999999999997</v>
      </c>
      <c r="H57" s="1153">
        <v>0</v>
      </c>
      <c r="I57" s="1154">
        <v>28</v>
      </c>
      <c r="J57" s="1153">
        <v>2.8</v>
      </c>
      <c r="K57" s="1153">
        <v>1.6</v>
      </c>
      <c r="L57" s="1154">
        <v>0</v>
      </c>
      <c r="M57" s="1155">
        <v>32.4</v>
      </c>
      <c r="N57" s="1156">
        <v>-0.60000000000000142</v>
      </c>
    </row>
    <row r="58" spans="2:14" ht="15" x14ac:dyDescent="0.25">
      <c r="B58" s="1113" t="s">
        <v>1520</v>
      </c>
      <c r="C58" s="1153">
        <v>122</v>
      </c>
      <c r="D58" s="1153">
        <v>107.2</v>
      </c>
      <c r="E58" s="1153">
        <v>0</v>
      </c>
      <c r="F58" s="1153">
        <v>0.6</v>
      </c>
      <c r="G58" s="1155">
        <v>229.79999999999998</v>
      </c>
      <c r="H58" s="1153">
        <v>133.1</v>
      </c>
      <c r="I58" s="1153">
        <v>0</v>
      </c>
      <c r="J58" s="1153">
        <v>33.6</v>
      </c>
      <c r="K58" s="1153">
        <v>45.9</v>
      </c>
      <c r="L58" s="1154">
        <v>0</v>
      </c>
      <c r="M58" s="1155">
        <v>212.6</v>
      </c>
      <c r="N58" s="1156">
        <v>17.199999999999989</v>
      </c>
    </row>
    <row r="59" spans="2:14" ht="15" x14ac:dyDescent="0.25">
      <c r="B59" s="1113" t="s">
        <v>1521</v>
      </c>
      <c r="C59" s="1153">
        <v>338.6</v>
      </c>
      <c r="D59" s="1153">
        <v>176.8</v>
      </c>
      <c r="E59" s="1153">
        <v>13.8</v>
      </c>
      <c r="F59" s="1153">
        <v>95.2</v>
      </c>
      <c r="G59" s="1155">
        <v>624.40000000000009</v>
      </c>
      <c r="H59" s="1153">
        <v>83.4</v>
      </c>
      <c r="I59" s="1153">
        <v>435.6</v>
      </c>
      <c r="J59" s="1153">
        <v>7.2</v>
      </c>
      <c r="K59" s="1153">
        <v>123.1</v>
      </c>
      <c r="L59" s="1154">
        <v>0</v>
      </c>
      <c r="M59" s="1155">
        <v>649.30000000000007</v>
      </c>
      <c r="N59" s="1156">
        <v>-24.899999999999977</v>
      </c>
    </row>
    <row r="60" spans="2:14" ht="15" x14ac:dyDescent="0.25">
      <c r="B60" s="1113" t="s">
        <v>1522</v>
      </c>
      <c r="C60" s="1153">
        <v>568.70000000000005</v>
      </c>
      <c r="D60" s="1153">
        <v>253.3</v>
      </c>
      <c r="E60" s="1153">
        <v>52.3</v>
      </c>
      <c r="F60" s="1153">
        <v>15.3</v>
      </c>
      <c r="G60" s="1155">
        <v>889.59999999999991</v>
      </c>
      <c r="H60" s="1153">
        <v>111.2</v>
      </c>
      <c r="I60" s="1154">
        <v>635.4</v>
      </c>
      <c r="J60" s="1153">
        <v>42.3</v>
      </c>
      <c r="K60" s="1153">
        <v>78.3</v>
      </c>
      <c r="L60" s="1154">
        <v>0</v>
      </c>
      <c r="M60" s="1155">
        <v>867.19999999999993</v>
      </c>
      <c r="N60" s="1156">
        <v>22.399999999999977</v>
      </c>
    </row>
    <row r="61" spans="2:14" ht="15" x14ac:dyDescent="0.25">
      <c r="B61" s="1113" t="s">
        <v>1375</v>
      </c>
      <c r="C61" s="1153">
        <v>100.7</v>
      </c>
      <c r="D61" s="1153">
        <v>79</v>
      </c>
      <c r="E61" s="1153">
        <v>3.1</v>
      </c>
      <c r="F61" s="1153">
        <v>0.2</v>
      </c>
      <c r="G61" s="1155">
        <v>182.99999999999997</v>
      </c>
      <c r="H61" s="1153">
        <v>107.8</v>
      </c>
      <c r="I61" s="1153">
        <v>0</v>
      </c>
      <c r="J61" s="1153">
        <v>23.8</v>
      </c>
      <c r="K61" s="1153">
        <v>48.2</v>
      </c>
      <c r="L61" s="1154">
        <v>0</v>
      </c>
      <c r="M61" s="1155">
        <v>179.8</v>
      </c>
      <c r="N61" s="1156">
        <v>3.1999999999999602</v>
      </c>
    </row>
    <row r="62" spans="2:14" ht="15" x14ac:dyDescent="0.25">
      <c r="B62" s="1113" t="s">
        <v>701</v>
      </c>
      <c r="C62" s="1153">
        <v>91.2</v>
      </c>
      <c r="D62" s="1153">
        <v>46.2</v>
      </c>
      <c r="E62" s="1153">
        <v>2.2999999999999998</v>
      </c>
      <c r="F62" s="1153">
        <v>0.6</v>
      </c>
      <c r="G62" s="1155">
        <v>140.30000000000001</v>
      </c>
      <c r="H62" s="1153">
        <v>14.2</v>
      </c>
      <c r="I62" s="1153">
        <v>107.1</v>
      </c>
      <c r="J62" s="1153">
        <v>5.7</v>
      </c>
      <c r="K62" s="1153">
        <v>16.100000000000001</v>
      </c>
      <c r="L62" s="1154">
        <v>0</v>
      </c>
      <c r="M62" s="1155">
        <v>143.1</v>
      </c>
      <c r="N62" s="1156">
        <v>-2.7999999999999829</v>
      </c>
    </row>
    <row r="63" spans="2:14" ht="15" x14ac:dyDescent="0.25">
      <c r="B63" s="1113" t="s">
        <v>1523</v>
      </c>
      <c r="C63" s="1153">
        <v>151.5</v>
      </c>
      <c r="D63" s="1153">
        <v>69.2</v>
      </c>
      <c r="E63" s="1153">
        <v>2</v>
      </c>
      <c r="F63" s="1153">
        <v>8</v>
      </c>
      <c r="G63" s="1155">
        <v>230.7</v>
      </c>
      <c r="H63" s="1153">
        <v>14.9</v>
      </c>
      <c r="I63" s="1153">
        <v>142.69999999999999</v>
      </c>
      <c r="J63" s="1153">
        <v>59.9</v>
      </c>
      <c r="K63" s="1153">
        <v>15.1</v>
      </c>
      <c r="L63" s="1153">
        <v>0</v>
      </c>
      <c r="M63" s="1155">
        <v>232.6</v>
      </c>
      <c r="N63" s="1156">
        <v>-1.9000000000000057</v>
      </c>
    </row>
    <row r="64" spans="2:14" ht="15" x14ac:dyDescent="0.25">
      <c r="B64" s="1113" t="s">
        <v>1377</v>
      </c>
      <c r="C64" s="1153">
        <v>149.19999999999999</v>
      </c>
      <c r="D64" s="1153">
        <v>101.8</v>
      </c>
      <c r="E64" s="1153">
        <v>10.1</v>
      </c>
      <c r="F64" s="1153">
        <v>1.7</v>
      </c>
      <c r="G64" s="1155">
        <v>262.8</v>
      </c>
      <c r="H64" s="1153">
        <v>18.5</v>
      </c>
      <c r="I64" s="1153">
        <v>182.6</v>
      </c>
      <c r="J64" s="1153">
        <v>12.7</v>
      </c>
      <c r="K64" s="1154">
        <v>47.7</v>
      </c>
      <c r="L64" s="1154">
        <v>0</v>
      </c>
      <c r="M64" s="1155">
        <v>261.5</v>
      </c>
      <c r="N64" s="1156">
        <v>1.3000000000000114</v>
      </c>
    </row>
    <row r="65" spans="2:14" ht="15" x14ac:dyDescent="0.25">
      <c r="B65" s="1113" t="s">
        <v>1378</v>
      </c>
      <c r="C65" s="1153">
        <v>21.8</v>
      </c>
      <c r="D65" s="1153">
        <v>12.8</v>
      </c>
      <c r="E65" s="1153">
        <v>0.1</v>
      </c>
      <c r="F65" s="1153">
        <v>0.5</v>
      </c>
      <c r="G65" s="1155">
        <v>35.200000000000003</v>
      </c>
      <c r="H65" s="1153">
        <v>0.1</v>
      </c>
      <c r="I65" s="1153">
        <v>29.2</v>
      </c>
      <c r="J65" s="1153">
        <v>2.2000000000000002</v>
      </c>
      <c r="K65" s="1153">
        <v>3.7</v>
      </c>
      <c r="L65" s="1154">
        <v>0</v>
      </c>
      <c r="M65" s="1155">
        <v>35.200000000000003</v>
      </c>
      <c r="N65" s="1156">
        <v>0</v>
      </c>
    </row>
    <row r="66" spans="2:14" ht="15" x14ac:dyDescent="0.25">
      <c r="B66" s="1113" t="s">
        <v>1379</v>
      </c>
      <c r="C66" s="1153">
        <v>144</v>
      </c>
      <c r="D66" s="1153">
        <v>47.6</v>
      </c>
      <c r="E66" s="1153">
        <v>3.9</v>
      </c>
      <c r="F66" s="1153">
        <v>2.9</v>
      </c>
      <c r="G66" s="1155">
        <v>198.4</v>
      </c>
      <c r="H66" s="1153">
        <v>42.6</v>
      </c>
      <c r="I66" s="1153">
        <v>115.2</v>
      </c>
      <c r="J66" s="1153">
        <v>11.9</v>
      </c>
      <c r="K66" s="1153">
        <v>33.1</v>
      </c>
      <c r="L66" s="1154">
        <v>0</v>
      </c>
      <c r="M66" s="1155">
        <v>202.8</v>
      </c>
      <c r="N66" s="1156">
        <v>-4.4000000000000057</v>
      </c>
    </row>
    <row r="67" spans="2:14" ht="15" x14ac:dyDescent="0.25">
      <c r="B67" s="1113" t="s">
        <v>1380</v>
      </c>
      <c r="C67" s="1153">
        <v>1450.2</v>
      </c>
      <c r="D67" s="1153">
        <v>1368.8</v>
      </c>
      <c r="E67" s="1153">
        <v>49.8</v>
      </c>
      <c r="F67" s="1153">
        <v>10.1</v>
      </c>
      <c r="G67" s="1155">
        <v>2878.9</v>
      </c>
      <c r="H67" s="1153">
        <v>344.1</v>
      </c>
      <c r="I67" s="1153">
        <v>1623</v>
      </c>
      <c r="J67" s="1153">
        <v>347.8</v>
      </c>
      <c r="K67" s="1153">
        <v>371.5</v>
      </c>
      <c r="L67" s="1154">
        <v>0</v>
      </c>
      <c r="M67" s="1155">
        <v>2686.4</v>
      </c>
      <c r="N67" s="1156">
        <v>192.5</v>
      </c>
    </row>
    <row r="68" spans="2:14" ht="15" x14ac:dyDescent="0.25">
      <c r="B68" s="1157"/>
      <c r="C68" s="1158"/>
      <c r="D68" s="1158"/>
      <c r="E68" s="1158"/>
      <c r="F68" s="1158"/>
      <c r="G68" s="1152"/>
      <c r="H68" s="1158"/>
      <c r="I68" s="1158"/>
      <c r="J68" s="1158"/>
      <c r="K68" s="1158"/>
      <c r="L68" s="1158"/>
      <c r="M68" s="1152"/>
      <c r="N68" s="1152"/>
    </row>
    <row r="69" spans="2:14" ht="15.75" thickBot="1" x14ac:dyDescent="0.3">
      <c r="B69" s="1150" t="s">
        <v>1506</v>
      </c>
      <c r="C69" s="1158"/>
      <c r="D69" s="1158"/>
      <c r="E69" s="1158"/>
      <c r="F69" s="1158"/>
      <c r="G69" s="1152"/>
      <c r="H69" s="1158"/>
      <c r="I69" s="1158"/>
      <c r="J69" s="1158"/>
      <c r="K69" s="1158"/>
      <c r="L69" s="1158"/>
      <c r="M69" s="1152"/>
      <c r="N69" s="1152"/>
    </row>
    <row r="70" spans="2:14" ht="31.5" thickTop="1" thickBot="1" x14ac:dyDescent="0.3">
      <c r="B70" s="1139" t="s">
        <v>1479</v>
      </c>
      <c r="C70" s="1140" t="s">
        <v>1480</v>
      </c>
      <c r="D70" s="1140" t="s">
        <v>1481</v>
      </c>
      <c r="E70" s="1140" t="s">
        <v>1482</v>
      </c>
      <c r="F70" s="1140" t="s">
        <v>1483</v>
      </c>
      <c r="G70" s="1140" t="s">
        <v>1226</v>
      </c>
      <c r="H70" s="1140" t="s">
        <v>1484</v>
      </c>
      <c r="I70" s="1111" t="s">
        <v>1485</v>
      </c>
      <c r="J70" s="1111" t="s">
        <v>1486</v>
      </c>
      <c r="K70" s="1140" t="s">
        <v>1487</v>
      </c>
      <c r="L70" s="1140" t="s">
        <v>1488</v>
      </c>
      <c r="M70" s="1140" t="s">
        <v>1489</v>
      </c>
      <c r="N70" s="1140" t="s">
        <v>1490</v>
      </c>
    </row>
    <row r="71" spans="2:14" ht="15.75" thickTop="1" x14ac:dyDescent="0.25">
      <c r="B71" s="1113" t="s">
        <v>1381</v>
      </c>
      <c r="C71" s="1153">
        <v>106.6</v>
      </c>
      <c r="D71" s="1153">
        <v>47.4</v>
      </c>
      <c r="E71" s="1153">
        <v>0.2</v>
      </c>
      <c r="F71" s="1153">
        <v>13</v>
      </c>
      <c r="G71" s="1155">
        <v>167.2</v>
      </c>
      <c r="H71" s="1153">
        <v>25.4</v>
      </c>
      <c r="I71" s="1153">
        <v>107</v>
      </c>
      <c r="J71" s="1153">
        <v>8.4</v>
      </c>
      <c r="K71" s="1153">
        <v>28.5</v>
      </c>
      <c r="L71" s="1154">
        <v>0</v>
      </c>
      <c r="M71" s="1155">
        <v>169.3</v>
      </c>
      <c r="N71" s="1156">
        <v>-2.1000000000000227</v>
      </c>
    </row>
    <row r="72" spans="2:14" ht="15" x14ac:dyDescent="0.25">
      <c r="B72" s="1113" t="s">
        <v>1524</v>
      </c>
      <c r="C72" s="1153">
        <v>111.6</v>
      </c>
      <c r="D72" s="1153">
        <v>42.7</v>
      </c>
      <c r="E72" s="1153">
        <v>0.1</v>
      </c>
      <c r="F72" s="1153">
        <v>0.9</v>
      </c>
      <c r="G72" s="1155">
        <v>155.30000000000001</v>
      </c>
      <c r="H72" s="1154">
        <v>0</v>
      </c>
      <c r="I72" s="1153">
        <v>114.5</v>
      </c>
      <c r="J72" s="1153">
        <v>12.3</v>
      </c>
      <c r="K72" s="1153">
        <v>36.5</v>
      </c>
      <c r="L72" s="1154">
        <v>0</v>
      </c>
      <c r="M72" s="1155">
        <v>163.30000000000001</v>
      </c>
      <c r="N72" s="1156">
        <v>-8</v>
      </c>
    </row>
    <row r="73" spans="2:14" ht="15" x14ac:dyDescent="0.25">
      <c r="B73" s="1113" t="s">
        <v>1383</v>
      </c>
      <c r="C73" s="1153">
        <v>515.79999999999995</v>
      </c>
      <c r="D73" s="1153">
        <v>312.60000000000002</v>
      </c>
      <c r="E73" s="1153">
        <v>21.5</v>
      </c>
      <c r="F73" s="1153">
        <v>0.5</v>
      </c>
      <c r="G73" s="1155">
        <v>850.4</v>
      </c>
      <c r="H73" s="1153">
        <v>95.1</v>
      </c>
      <c r="I73" s="1153">
        <v>652.79999999999995</v>
      </c>
      <c r="J73" s="1153">
        <v>94.5</v>
      </c>
      <c r="K73" s="1153">
        <v>2.2000000000000002</v>
      </c>
      <c r="L73" s="1154">
        <v>0</v>
      </c>
      <c r="M73" s="1155">
        <v>844.6</v>
      </c>
      <c r="N73" s="1156">
        <v>5.7999999999999545</v>
      </c>
    </row>
    <row r="74" spans="2:14" ht="15" x14ac:dyDescent="0.25">
      <c r="B74" s="1113" t="s">
        <v>1384</v>
      </c>
      <c r="C74" s="1153">
        <v>40.9</v>
      </c>
      <c r="D74" s="1153">
        <v>16.2</v>
      </c>
      <c r="E74" s="1154">
        <v>0</v>
      </c>
      <c r="F74" s="1153">
        <v>1.5</v>
      </c>
      <c r="G74" s="1155">
        <v>58.599999999999994</v>
      </c>
      <c r="H74" s="1154">
        <v>0.1</v>
      </c>
      <c r="I74" s="1153">
        <v>45.3</v>
      </c>
      <c r="J74" s="1153">
        <v>4.9000000000000004</v>
      </c>
      <c r="K74" s="1153">
        <v>9.1999999999999993</v>
      </c>
      <c r="L74" s="1154">
        <v>0</v>
      </c>
      <c r="M74" s="1155">
        <v>59.5</v>
      </c>
      <c r="N74" s="1156">
        <v>-0.90000000000000568</v>
      </c>
    </row>
    <row r="75" spans="2:14" ht="15" x14ac:dyDescent="0.25">
      <c r="B75" s="1121" t="s">
        <v>1525</v>
      </c>
      <c r="C75" s="1159">
        <v>23.7</v>
      </c>
      <c r="D75" s="1159">
        <v>10.6</v>
      </c>
      <c r="E75" s="1159">
        <v>0.4</v>
      </c>
      <c r="F75" s="1159">
        <v>0.4</v>
      </c>
      <c r="G75" s="1160">
        <v>35.099999999999994</v>
      </c>
      <c r="H75" s="1159">
        <v>4.5</v>
      </c>
      <c r="I75" s="1159">
        <v>20.5</v>
      </c>
      <c r="J75" s="1159">
        <v>1.4</v>
      </c>
      <c r="K75" s="1159">
        <v>11.8</v>
      </c>
      <c r="L75" s="1154">
        <v>0</v>
      </c>
      <c r="M75" s="1160">
        <v>38.200000000000003</v>
      </c>
      <c r="N75" s="1161">
        <v>-3.1000000000000085</v>
      </c>
    </row>
    <row r="76" spans="2:14" ht="15" x14ac:dyDescent="0.25">
      <c r="B76" s="1113" t="s">
        <v>1386</v>
      </c>
      <c r="C76" s="1153">
        <v>981.3</v>
      </c>
      <c r="D76" s="1153">
        <v>680.7</v>
      </c>
      <c r="E76" s="1153">
        <v>92.6</v>
      </c>
      <c r="F76" s="1153">
        <v>19.3</v>
      </c>
      <c r="G76" s="1155">
        <v>1773.8999999999999</v>
      </c>
      <c r="H76" s="1153">
        <v>1058.5999999999999</v>
      </c>
      <c r="I76" s="1154">
        <v>0</v>
      </c>
      <c r="J76" s="1153">
        <v>272.39999999999998</v>
      </c>
      <c r="K76" s="1153">
        <v>337.3</v>
      </c>
      <c r="L76" s="1154">
        <v>0.6</v>
      </c>
      <c r="M76" s="1155">
        <v>1668.8999999999999</v>
      </c>
      <c r="N76" s="1156">
        <v>105</v>
      </c>
    </row>
    <row r="77" spans="2:14" ht="15" x14ac:dyDescent="0.25">
      <c r="B77" s="1113" t="s">
        <v>1387</v>
      </c>
      <c r="C77" s="1153">
        <v>177</v>
      </c>
      <c r="D77" s="1153">
        <v>77</v>
      </c>
      <c r="E77" s="1153">
        <v>4.7</v>
      </c>
      <c r="F77" s="1154">
        <v>0</v>
      </c>
      <c r="G77" s="1155">
        <v>258.7</v>
      </c>
      <c r="H77" s="1153">
        <v>18.5</v>
      </c>
      <c r="I77" s="1153">
        <v>166</v>
      </c>
      <c r="J77" s="1153">
        <v>25.4</v>
      </c>
      <c r="K77" s="1153">
        <v>48.6</v>
      </c>
      <c r="L77" s="1154">
        <v>0</v>
      </c>
      <c r="M77" s="1155">
        <v>258.5</v>
      </c>
      <c r="N77" s="1156">
        <v>0.19999999999998863</v>
      </c>
    </row>
    <row r="78" spans="2:14" ht="15" x14ac:dyDescent="0.25">
      <c r="B78" s="1113" t="s">
        <v>1388</v>
      </c>
      <c r="C78" s="1153">
        <v>378.8</v>
      </c>
      <c r="D78" s="1153">
        <v>127.9</v>
      </c>
      <c r="E78" s="1153">
        <v>7.9</v>
      </c>
      <c r="F78" s="1153">
        <v>0.9</v>
      </c>
      <c r="G78" s="1155">
        <v>515.5</v>
      </c>
      <c r="H78" s="1153">
        <v>304.8</v>
      </c>
      <c r="I78" s="1153">
        <v>128.19999999999999</v>
      </c>
      <c r="J78" s="1153">
        <v>55.3</v>
      </c>
      <c r="K78" s="1153">
        <v>1.7</v>
      </c>
      <c r="L78" s="1154">
        <v>0</v>
      </c>
      <c r="M78" s="1155">
        <v>490</v>
      </c>
      <c r="N78" s="1156">
        <v>25.5</v>
      </c>
    </row>
    <row r="79" spans="2:14" ht="15" x14ac:dyDescent="0.25">
      <c r="B79" s="1113" t="s">
        <v>1389</v>
      </c>
      <c r="C79" s="1153">
        <v>488.3</v>
      </c>
      <c r="D79" s="1153">
        <v>320.89999999999998</v>
      </c>
      <c r="E79" s="1153">
        <v>12.1</v>
      </c>
      <c r="F79" s="1154">
        <v>0</v>
      </c>
      <c r="G79" s="1155">
        <v>821.30000000000007</v>
      </c>
      <c r="H79" s="1153">
        <v>383.6</v>
      </c>
      <c r="I79" s="1154">
        <v>0</v>
      </c>
      <c r="J79" s="1153">
        <v>88.2</v>
      </c>
      <c r="K79" s="1153">
        <v>197.2</v>
      </c>
      <c r="L79" s="1154">
        <v>0</v>
      </c>
      <c r="M79" s="1155">
        <v>669</v>
      </c>
      <c r="N79" s="1156">
        <v>152.30000000000007</v>
      </c>
    </row>
    <row r="80" spans="2:14" ht="15" x14ac:dyDescent="0.25">
      <c r="B80" s="1113" t="s">
        <v>1526</v>
      </c>
      <c r="C80" s="1153">
        <v>170.9</v>
      </c>
      <c r="D80" s="1153">
        <v>83.2</v>
      </c>
      <c r="E80" s="1153">
        <v>3.9</v>
      </c>
      <c r="F80" s="1153">
        <v>1.7000000000000002</v>
      </c>
      <c r="G80" s="1155">
        <v>259.7</v>
      </c>
      <c r="H80" s="1153">
        <v>23.7</v>
      </c>
      <c r="I80" s="1153">
        <v>179</v>
      </c>
      <c r="J80" s="1153">
        <v>14.1</v>
      </c>
      <c r="K80" s="1153">
        <v>47.5</v>
      </c>
      <c r="L80" s="1154">
        <v>0</v>
      </c>
      <c r="M80" s="1155">
        <v>264.29999999999995</v>
      </c>
      <c r="N80" s="1156">
        <v>-4.5999999999999659</v>
      </c>
    </row>
    <row r="81" spans="2:14" ht="15" x14ac:dyDescent="0.25">
      <c r="B81" s="1113" t="s">
        <v>1527</v>
      </c>
      <c r="C81" s="1153">
        <v>768.8</v>
      </c>
      <c r="D81" s="1153">
        <v>370.4</v>
      </c>
      <c r="E81" s="1153">
        <v>63.7</v>
      </c>
      <c r="F81" s="1153">
        <v>11.4</v>
      </c>
      <c r="G81" s="1155">
        <v>1214.3</v>
      </c>
      <c r="H81" s="1153">
        <v>973.1</v>
      </c>
      <c r="I81" s="1154">
        <v>0</v>
      </c>
      <c r="J81" s="1153">
        <v>49.3</v>
      </c>
      <c r="K81" s="1153">
        <v>194.4</v>
      </c>
      <c r="L81" s="1153">
        <v>0</v>
      </c>
      <c r="M81" s="1155">
        <v>1216.8</v>
      </c>
      <c r="N81" s="1156">
        <v>-2.5</v>
      </c>
    </row>
    <row r="82" spans="2:14" ht="15" x14ac:dyDescent="0.25">
      <c r="B82" s="1113" t="s">
        <v>1528</v>
      </c>
      <c r="C82" s="1153">
        <v>350.9</v>
      </c>
      <c r="D82" s="1153">
        <v>207.6</v>
      </c>
      <c r="E82" s="1153">
        <v>11.2</v>
      </c>
      <c r="F82" s="1153">
        <v>6.6</v>
      </c>
      <c r="G82" s="1155">
        <v>576.30000000000007</v>
      </c>
      <c r="H82" s="1153">
        <v>86.4</v>
      </c>
      <c r="I82" s="1153">
        <v>437.7</v>
      </c>
      <c r="J82" s="1153">
        <v>13</v>
      </c>
      <c r="K82" s="1153">
        <v>43</v>
      </c>
      <c r="L82" s="1154">
        <v>0</v>
      </c>
      <c r="M82" s="1155">
        <v>580.1</v>
      </c>
      <c r="N82" s="1156">
        <v>-3.7999999999999545</v>
      </c>
    </row>
    <row r="83" spans="2:14" ht="15" x14ac:dyDescent="0.25">
      <c r="B83" s="1113" t="s">
        <v>1393</v>
      </c>
      <c r="C83" s="1153">
        <v>78.2</v>
      </c>
      <c r="D83" s="1153">
        <v>39.700000000000003</v>
      </c>
      <c r="E83" s="1153">
        <v>2</v>
      </c>
      <c r="F83" s="1153">
        <v>0.8</v>
      </c>
      <c r="G83" s="1155">
        <v>120.7</v>
      </c>
      <c r="H83" s="1153">
        <v>5.2</v>
      </c>
      <c r="I83" s="1153">
        <v>80.400000000000006</v>
      </c>
      <c r="J83" s="1153">
        <v>13.4</v>
      </c>
      <c r="K83" s="1153">
        <v>28.1</v>
      </c>
      <c r="L83" s="1154">
        <v>0</v>
      </c>
      <c r="M83" s="1155">
        <v>127.10000000000002</v>
      </c>
      <c r="N83" s="1156">
        <v>-6.4000000000000199</v>
      </c>
    </row>
    <row r="84" spans="2:14" ht="15" x14ac:dyDescent="0.25">
      <c r="B84" s="1113" t="s">
        <v>1529</v>
      </c>
      <c r="C84" s="1153">
        <v>68.5</v>
      </c>
      <c r="D84" s="1153">
        <v>34.9</v>
      </c>
      <c r="E84" s="1153">
        <v>5</v>
      </c>
      <c r="F84" s="1153">
        <v>16.5</v>
      </c>
      <c r="G84" s="1155">
        <v>124.9</v>
      </c>
      <c r="H84" s="1153">
        <v>6</v>
      </c>
      <c r="I84" s="1153">
        <v>70.400000000000006</v>
      </c>
      <c r="J84" s="1153">
        <v>11.8</v>
      </c>
      <c r="K84" s="1153">
        <v>28.5</v>
      </c>
      <c r="L84" s="1154">
        <v>0</v>
      </c>
      <c r="M84" s="1155">
        <v>116.7</v>
      </c>
      <c r="N84" s="1156">
        <v>8.2000000000000028</v>
      </c>
    </row>
    <row r="85" spans="2:14" ht="15" x14ac:dyDescent="0.25">
      <c r="B85" s="1113" t="s">
        <v>1395</v>
      </c>
      <c r="C85" s="1153">
        <v>72.2</v>
      </c>
      <c r="D85" s="1153">
        <v>39.700000000000003</v>
      </c>
      <c r="E85" s="1153">
        <v>1.6</v>
      </c>
      <c r="F85" s="1153">
        <v>0.1</v>
      </c>
      <c r="G85" s="1155">
        <v>113.6</v>
      </c>
      <c r="H85" s="1153">
        <v>66.3</v>
      </c>
      <c r="I85" s="1154">
        <v>0</v>
      </c>
      <c r="J85" s="1153">
        <v>9.1</v>
      </c>
      <c r="K85" s="1153">
        <v>36.6</v>
      </c>
      <c r="L85" s="1154">
        <v>0</v>
      </c>
      <c r="M85" s="1155">
        <v>112</v>
      </c>
      <c r="N85" s="1156">
        <v>1.5999999999999943</v>
      </c>
    </row>
    <row r="86" spans="2:14" ht="15" x14ac:dyDescent="0.25">
      <c r="B86" s="1113" t="s">
        <v>1396</v>
      </c>
      <c r="C86" s="1153">
        <v>2749</v>
      </c>
      <c r="D86" s="1153">
        <v>871.4</v>
      </c>
      <c r="E86" s="1153">
        <v>352</v>
      </c>
      <c r="F86" s="1153">
        <v>10.6</v>
      </c>
      <c r="G86" s="1155">
        <v>3983</v>
      </c>
      <c r="H86" s="1153">
        <v>3.2</v>
      </c>
      <c r="I86" s="1153">
        <v>2888.1</v>
      </c>
      <c r="J86" s="1153">
        <v>816.5</v>
      </c>
      <c r="K86" s="1153">
        <v>102.2</v>
      </c>
      <c r="L86" s="1154">
        <v>0</v>
      </c>
      <c r="M86" s="1155">
        <v>3809.9999999999995</v>
      </c>
      <c r="N86" s="1156">
        <v>173.00000000000045</v>
      </c>
    </row>
    <row r="87" spans="2:14" ht="15" x14ac:dyDescent="0.25">
      <c r="B87" s="1113" t="s">
        <v>1397</v>
      </c>
      <c r="C87" s="1153">
        <v>95.5</v>
      </c>
      <c r="D87" s="1153">
        <v>50.6</v>
      </c>
      <c r="E87" s="1153">
        <v>6.5</v>
      </c>
      <c r="F87" s="1153">
        <v>0.9</v>
      </c>
      <c r="G87" s="1155">
        <v>153.5</v>
      </c>
      <c r="H87" s="1153">
        <v>29.2</v>
      </c>
      <c r="I87" s="1153">
        <v>106.4</v>
      </c>
      <c r="J87" s="1153">
        <v>5.2</v>
      </c>
      <c r="K87" s="1153">
        <v>13.5</v>
      </c>
      <c r="L87" s="1154">
        <v>0</v>
      </c>
      <c r="M87" s="1155">
        <v>154.29999999999998</v>
      </c>
      <c r="N87" s="1156">
        <v>-0.79999999999998295</v>
      </c>
    </row>
    <row r="88" spans="2:14" ht="15" x14ac:dyDescent="0.25">
      <c r="B88" s="1113" t="s">
        <v>1530</v>
      </c>
      <c r="C88" s="1153">
        <v>43.7</v>
      </c>
      <c r="D88" s="1153">
        <v>21.3</v>
      </c>
      <c r="E88" s="1153">
        <v>1.9</v>
      </c>
      <c r="F88" s="1153">
        <v>0.5</v>
      </c>
      <c r="G88" s="1155">
        <v>67.400000000000006</v>
      </c>
      <c r="H88" s="1153">
        <v>11</v>
      </c>
      <c r="I88" s="1153">
        <v>43.8</v>
      </c>
      <c r="J88" s="1153">
        <v>9.3000000000000007</v>
      </c>
      <c r="K88" s="1153">
        <v>4.8</v>
      </c>
      <c r="L88" s="1154">
        <v>0</v>
      </c>
      <c r="M88" s="1155">
        <v>68.899999999999991</v>
      </c>
      <c r="N88" s="1156">
        <v>-1.4999999999999858</v>
      </c>
    </row>
    <row r="89" spans="2:14" ht="15" x14ac:dyDescent="0.25">
      <c r="B89" s="1113" t="s">
        <v>1531</v>
      </c>
      <c r="C89" s="1153">
        <v>7.1</v>
      </c>
      <c r="D89" s="1153">
        <v>4.9000000000000004</v>
      </c>
      <c r="E89" s="1153">
        <v>0.1</v>
      </c>
      <c r="F89" s="1153">
        <v>0.1</v>
      </c>
      <c r="G89" s="1155">
        <v>12.2</v>
      </c>
      <c r="H89" s="1153">
        <v>0.4</v>
      </c>
      <c r="I89" s="1153">
        <v>9.9</v>
      </c>
      <c r="J89" s="1153">
        <v>0.8</v>
      </c>
      <c r="K89" s="1153">
        <v>0.8</v>
      </c>
      <c r="L89" s="1154">
        <v>0</v>
      </c>
      <c r="M89" s="1155">
        <v>11.900000000000002</v>
      </c>
      <c r="N89" s="1156">
        <v>0.29999999999999716</v>
      </c>
    </row>
    <row r="90" spans="2:14" ht="15" x14ac:dyDescent="0.25">
      <c r="B90" s="1113" t="s">
        <v>1532</v>
      </c>
      <c r="C90" s="1153">
        <v>8.1999999999999993</v>
      </c>
      <c r="D90" s="1153">
        <v>8.8000000000000007</v>
      </c>
      <c r="E90" s="1153">
        <v>0.4</v>
      </c>
      <c r="F90" s="1153">
        <v>0.1</v>
      </c>
      <c r="G90" s="1155">
        <v>17.5</v>
      </c>
      <c r="H90" s="1154">
        <v>0</v>
      </c>
      <c r="I90" s="1153">
        <v>7.9</v>
      </c>
      <c r="J90" s="1153">
        <v>1.4</v>
      </c>
      <c r="K90" s="1153">
        <v>8.1</v>
      </c>
      <c r="L90" s="1154">
        <v>0</v>
      </c>
      <c r="M90" s="1155">
        <v>17.399999999999999</v>
      </c>
      <c r="N90" s="1156">
        <v>0.10000000000000142</v>
      </c>
    </row>
    <row r="91" spans="2:14" ht="15" x14ac:dyDescent="0.25">
      <c r="B91" s="1113" t="s">
        <v>1533</v>
      </c>
      <c r="C91" s="1153">
        <v>20.399999999999999</v>
      </c>
      <c r="D91" s="1153">
        <v>9.1</v>
      </c>
      <c r="E91" s="1153">
        <v>0.8</v>
      </c>
      <c r="F91" s="1153">
        <v>0.1</v>
      </c>
      <c r="G91" s="1155">
        <v>30.400000000000002</v>
      </c>
      <c r="H91" s="1153">
        <v>1.5</v>
      </c>
      <c r="I91" s="1153">
        <v>18.5</v>
      </c>
      <c r="J91" s="1153">
        <v>1.1000000000000001</v>
      </c>
      <c r="K91" s="1153">
        <v>11.7</v>
      </c>
      <c r="L91" s="1154">
        <v>0</v>
      </c>
      <c r="M91" s="1155">
        <v>32.799999999999997</v>
      </c>
      <c r="N91" s="1156">
        <v>-2.399999999999995</v>
      </c>
    </row>
    <row r="92" spans="2:14" ht="15" x14ac:dyDescent="0.25">
      <c r="B92" s="1113" t="s">
        <v>1534</v>
      </c>
      <c r="C92" s="1153">
        <v>14.9</v>
      </c>
      <c r="D92" s="1153">
        <v>8.5</v>
      </c>
      <c r="E92" s="1153">
        <v>0.8</v>
      </c>
      <c r="F92" s="1154">
        <v>0</v>
      </c>
      <c r="G92" s="1155">
        <v>24.2</v>
      </c>
      <c r="H92" s="1153">
        <v>12.4</v>
      </c>
      <c r="I92" s="1154">
        <v>0</v>
      </c>
      <c r="J92" s="1153">
        <v>1.1000000000000001</v>
      </c>
      <c r="K92" s="1153">
        <v>6.9</v>
      </c>
      <c r="L92" s="1154">
        <v>0</v>
      </c>
      <c r="M92" s="1155">
        <v>20.399999999999999</v>
      </c>
      <c r="N92" s="1156">
        <v>3.8000000000000007</v>
      </c>
    </row>
    <row r="93" spans="2:14" ht="15" x14ac:dyDescent="0.25">
      <c r="B93" s="1113" t="s">
        <v>1535</v>
      </c>
      <c r="C93" s="1153"/>
      <c r="D93" s="1153"/>
      <c r="E93" s="1153"/>
      <c r="F93" s="1153"/>
      <c r="G93" s="1155"/>
      <c r="H93" s="1154"/>
      <c r="I93" s="1153"/>
      <c r="J93" s="1153"/>
      <c r="K93" s="1153"/>
      <c r="L93" s="1154"/>
      <c r="M93" s="1155"/>
      <c r="N93" s="1156"/>
    </row>
    <row r="94" spans="2:14" ht="15" x14ac:dyDescent="0.25">
      <c r="B94" s="1113" t="s">
        <v>1404</v>
      </c>
      <c r="C94" s="1153">
        <v>57</v>
      </c>
      <c r="D94" s="1153">
        <v>27.7</v>
      </c>
      <c r="E94" s="1153">
        <v>1</v>
      </c>
      <c r="F94" s="1153">
        <v>0.4</v>
      </c>
      <c r="G94" s="1155">
        <v>86.100000000000009</v>
      </c>
      <c r="H94" s="1153">
        <v>2.1</v>
      </c>
      <c r="I94" s="1153">
        <v>71.7</v>
      </c>
      <c r="J94" s="1153">
        <v>4.5999999999999996</v>
      </c>
      <c r="K94" s="1153">
        <v>9.1</v>
      </c>
      <c r="L94" s="1154">
        <v>0</v>
      </c>
      <c r="M94" s="1155">
        <v>87.499999999999986</v>
      </c>
      <c r="N94" s="1156">
        <v>-1.3999999999999773</v>
      </c>
    </row>
    <row r="95" spans="2:14" ht="15" x14ac:dyDescent="0.25">
      <c r="B95" s="1113" t="s">
        <v>1405</v>
      </c>
      <c r="C95" s="1153">
        <v>14</v>
      </c>
      <c r="D95" s="1153">
        <v>7</v>
      </c>
      <c r="E95" s="1154">
        <v>0</v>
      </c>
      <c r="F95" s="1154">
        <v>0.2</v>
      </c>
      <c r="G95" s="1155">
        <v>21.2</v>
      </c>
      <c r="H95" s="1154">
        <v>0</v>
      </c>
      <c r="I95" s="1153">
        <v>19.8</v>
      </c>
      <c r="J95" s="1154">
        <v>0</v>
      </c>
      <c r="K95" s="1153">
        <v>2.4</v>
      </c>
      <c r="L95" s="1154">
        <v>0</v>
      </c>
      <c r="M95" s="1155">
        <v>22.2</v>
      </c>
      <c r="N95" s="1156">
        <v>-1</v>
      </c>
    </row>
    <row r="96" spans="2:14" ht="15" x14ac:dyDescent="0.25">
      <c r="B96" s="1113" t="s">
        <v>1406</v>
      </c>
      <c r="C96" s="1153">
        <v>906.6</v>
      </c>
      <c r="D96" s="1153">
        <v>501.1</v>
      </c>
      <c r="E96" s="1153">
        <v>15.4</v>
      </c>
      <c r="F96" s="1153">
        <v>5.2</v>
      </c>
      <c r="G96" s="1155">
        <v>1428.3000000000002</v>
      </c>
      <c r="H96" s="1153">
        <v>101.6</v>
      </c>
      <c r="I96" s="1153">
        <v>826.5</v>
      </c>
      <c r="J96" s="1153">
        <v>183.7</v>
      </c>
      <c r="K96" s="1153">
        <v>316.2</v>
      </c>
      <c r="L96" s="1154">
        <v>0</v>
      </c>
      <c r="M96" s="1155">
        <v>1428</v>
      </c>
      <c r="N96" s="1156">
        <v>0.3000000000001819</v>
      </c>
    </row>
    <row r="97" spans="2:14" ht="15" x14ac:dyDescent="0.25">
      <c r="B97" s="1113" t="s">
        <v>1536</v>
      </c>
      <c r="C97" s="1153">
        <v>564.9</v>
      </c>
      <c r="D97" s="1153">
        <v>362</v>
      </c>
      <c r="E97" s="1153">
        <v>9.6999999999999993</v>
      </c>
      <c r="F97" s="1153">
        <v>3.8</v>
      </c>
      <c r="G97" s="1155">
        <v>940.4</v>
      </c>
      <c r="H97" s="1153">
        <v>74.5</v>
      </c>
      <c r="I97" s="1153">
        <v>594.20000000000005</v>
      </c>
      <c r="J97" s="1153">
        <v>61.5</v>
      </c>
      <c r="K97" s="1153">
        <v>139.30000000000001</v>
      </c>
      <c r="L97" s="1154">
        <v>0</v>
      </c>
      <c r="M97" s="1155">
        <v>869.5</v>
      </c>
      <c r="N97" s="1156">
        <v>70.899999999999977</v>
      </c>
    </row>
    <row r="98" spans="2:14" ht="15" x14ac:dyDescent="0.25">
      <c r="B98" s="1113" t="s">
        <v>1408</v>
      </c>
      <c r="C98" s="1153">
        <v>286.60000000000002</v>
      </c>
      <c r="D98" s="1153">
        <v>232.2</v>
      </c>
      <c r="E98" s="1153">
        <v>14.4</v>
      </c>
      <c r="F98" s="1153">
        <v>0.9</v>
      </c>
      <c r="G98" s="1155">
        <v>534.09999999999991</v>
      </c>
      <c r="H98" s="1153">
        <v>290.5</v>
      </c>
      <c r="I98" s="1154">
        <v>0</v>
      </c>
      <c r="J98" s="1153">
        <v>112.8</v>
      </c>
      <c r="K98" s="1153">
        <v>94.9</v>
      </c>
      <c r="L98" s="1154">
        <v>0</v>
      </c>
      <c r="M98" s="1155">
        <v>498.20000000000005</v>
      </c>
      <c r="N98" s="1156">
        <v>35.899999999999864</v>
      </c>
    </row>
    <row r="99" spans="2:14" ht="15" x14ac:dyDescent="0.25">
      <c r="B99" s="1113" t="s">
        <v>1537</v>
      </c>
      <c r="C99" s="1153">
        <v>338.7</v>
      </c>
      <c r="D99" s="1153">
        <v>293</v>
      </c>
      <c r="E99" s="1153">
        <v>19.399999999999999</v>
      </c>
      <c r="F99" s="1153">
        <v>4.4000000000000004</v>
      </c>
      <c r="G99" s="1155">
        <v>655.5</v>
      </c>
      <c r="H99" s="1153">
        <v>436.9</v>
      </c>
      <c r="I99" s="1154">
        <v>0</v>
      </c>
      <c r="J99" s="1153">
        <v>53.4</v>
      </c>
      <c r="K99" s="1153">
        <v>100.5</v>
      </c>
      <c r="L99" s="1154">
        <v>0</v>
      </c>
      <c r="M99" s="1155">
        <v>590.79999999999995</v>
      </c>
      <c r="N99" s="1156">
        <v>64.700000000000045</v>
      </c>
    </row>
    <row r="100" spans="2:14" ht="15" x14ac:dyDescent="0.25">
      <c r="B100" s="1113" t="s">
        <v>1410</v>
      </c>
      <c r="C100" s="1153">
        <v>210.5</v>
      </c>
      <c r="D100" s="1153">
        <v>192.8</v>
      </c>
      <c r="E100" s="1153">
        <v>22.6</v>
      </c>
      <c r="F100" s="1153">
        <v>5.7</v>
      </c>
      <c r="G100" s="1155">
        <v>431.6</v>
      </c>
      <c r="H100" s="1153">
        <v>254.1</v>
      </c>
      <c r="I100" s="1154">
        <v>0</v>
      </c>
      <c r="J100" s="1153">
        <v>61.7</v>
      </c>
      <c r="K100" s="1153">
        <v>96.2</v>
      </c>
      <c r="L100" s="1153">
        <v>6.4</v>
      </c>
      <c r="M100" s="1155">
        <v>418.4</v>
      </c>
      <c r="N100" s="1156">
        <v>13.200000000000045</v>
      </c>
    </row>
    <row r="101" spans="2:14" ht="15" x14ac:dyDescent="0.25">
      <c r="B101" s="1113" t="s">
        <v>1411</v>
      </c>
      <c r="C101" s="1153">
        <v>567.79999999999995</v>
      </c>
      <c r="D101" s="1153">
        <v>397.9</v>
      </c>
      <c r="E101" s="1153">
        <v>27.3</v>
      </c>
      <c r="F101" s="1153">
        <v>2.5</v>
      </c>
      <c r="G101" s="1155">
        <v>995.49999999999989</v>
      </c>
      <c r="H101" s="1153">
        <v>629</v>
      </c>
      <c r="I101" s="1154">
        <v>0</v>
      </c>
      <c r="J101" s="1153">
        <v>130.1</v>
      </c>
      <c r="K101" s="1153">
        <v>169.6</v>
      </c>
      <c r="L101" s="1153">
        <v>0.7</v>
      </c>
      <c r="M101" s="1155">
        <v>929.40000000000009</v>
      </c>
      <c r="N101" s="1156">
        <v>66.099999999999795</v>
      </c>
    </row>
    <row r="102" spans="2:14" ht="15" x14ac:dyDescent="0.25">
      <c r="B102" s="1113" t="s">
        <v>1412</v>
      </c>
      <c r="C102" s="1153">
        <v>146.19999999999999</v>
      </c>
      <c r="D102" s="1153">
        <v>155.80000000000001</v>
      </c>
      <c r="E102" s="1153">
        <v>1.6</v>
      </c>
      <c r="F102" s="1153">
        <v>1</v>
      </c>
      <c r="G102" s="1155">
        <v>304.60000000000002</v>
      </c>
      <c r="H102" s="1153">
        <v>147.6</v>
      </c>
      <c r="I102" s="1154">
        <v>0</v>
      </c>
      <c r="J102" s="1153">
        <v>38</v>
      </c>
      <c r="K102" s="1153">
        <v>109</v>
      </c>
      <c r="L102" s="1154">
        <v>0</v>
      </c>
      <c r="M102" s="1155">
        <v>294.60000000000002</v>
      </c>
      <c r="N102" s="1156">
        <v>10</v>
      </c>
    </row>
    <row r="103" spans="2:14" ht="15" x14ac:dyDescent="0.25">
      <c r="B103" s="1157"/>
      <c r="C103" s="1151"/>
      <c r="D103" s="1151"/>
      <c r="E103" s="1151"/>
      <c r="F103" s="1151"/>
      <c r="G103" s="1152"/>
      <c r="H103" s="1151"/>
      <c r="I103" s="1151"/>
      <c r="J103" s="1151"/>
      <c r="K103" s="1151"/>
      <c r="L103" s="1151"/>
      <c r="M103" s="1152"/>
      <c r="N103" s="1152"/>
    </row>
    <row r="104" spans="2:14" ht="15.75" thickBot="1" x14ac:dyDescent="0.3">
      <c r="B104" s="1162" t="s">
        <v>1506</v>
      </c>
      <c r="C104" s="1151"/>
      <c r="D104" s="1151"/>
      <c r="E104" s="1151"/>
      <c r="F104" s="1151"/>
      <c r="G104" s="1152"/>
      <c r="H104" s="1151"/>
      <c r="I104" s="1151"/>
      <c r="J104" s="1151"/>
      <c r="K104" s="1151"/>
      <c r="L104" s="1163"/>
      <c r="M104" s="1152"/>
      <c r="N104" s="1152"/>
    </row>
    <row r="105" spans="2:14" ht="31.5" thickTop="1" thickBot="1" x14ac:dyDescent="0.3">
      <c r="B105" s="1139" t="s">
        <v>1479</v>
      </c>
      <c r="C105" s="1140" t="s">
        <v>1480</v>
      </c>
      <c r="D105" s="1140" t="s">
        <v>1481</v>
      </c>
      <c r="E105" s="1140" t="s">
        <v>1482</v>
      </c>
      <c r="F105" s="1140" t="s">
        <v>1483</v>
      </c>
      <c r="G105" s="1140" t="s">
        <v>1226</v>
      </c>
      <c r="H105" s="1140" t="s">
        <v>1484</v>
      </c>
      <c r="I105" s="1111" t="s">
        <v>1485</v>
      </c>
      <c r="J105" s="1111" t="s">
        <v>1486</v>
      </c>
      <c r="K105" s="1140" t="s">
        <v>1487</v>
      </c>
      <c r="L105" s="1140" t="s">
        <v>1488</v>
      </c>
      <c r="M105" s="1140" t="s">
        <v>1489</v>
      </c>
      <c r="N105" s="1140" t="s">
        <v>1490</v>
      </c>
    </row>
    <row r="106" spans="2:14" ht="15.75" thickTop="1" x14ac:dyDescent="0.25">
      <c r="B106" s="1113" t="s">
        <v>1413</v>
      </c>
      <c r="C106" s="1153">
        <v>150.9</v>
      </c>
      <c r="D106" s="1153">
        <v>148.9</v>
      </c>
      <c r="E106" s="1153">
        <v>11.6</v>
      </c>
      <c r="F106" s="1153">
        <v>1</v>
      </c>
      <c r="G106" s="1155">
        <v>312.40000000000003</v>
      </c>
      <c r="H106" s="1153">
        <v>135.9</v>
      </c>
      <c r="I106" s="1154">
        <v>0</v>
      </c>
      <c r="J106" s="1153">
        <v>59.3</v>
      </c>
      <c r="K106" s="1153">
        <v>72.400000000000006</v>
      </c>
      <c r="L106" s="1154">
        <v>0</v>
      </c>
      <c r="M106" s="1155">
        <v>267.60000000000002</v>
      </c>
      <c r="N106" s="1156">
        <v>44.800000000000011</v>
      </c>
    </row>
    <row r="107" spans="2:14" ht="15" x14ac:dyDescent="0.25">
      <c r="B107" s="1113" t="s">
        <v>1414</v>
      </c>
      <c r="C107" s="1153">
        <v>240.9</v>
      </c>
      <c r="D107" s="1153">
        <v>217.4</v>
      </c>
      <c r="E107" s="1153">
        <v>7.9</v>
      </c>
      <c r="F107" s="1153">
        <v>0.4</v>
      </c>
      <c r="G107" s="1155">
        <v>466.59999999999997</v>
      </c>
      <c r="H107" s="1153">
        <v>199.7</v>
      </c>
      <c r="I107" s="1154">
        <v>0</v>
      </c>
      <c r="J107" s="1153">
        <v>95</v>
      </c>
      <c r="K107" s="1153">
        <v>158.69999999999999</v>
      </c>
      <c r="L107" s="1153">
        <v>14</v>
      </c>
      <c r="M107" s="1155">
        <v>467.4</v>
      </c>
      <c r="N107" s="1156">
        <v>-0.80000000000001137</v>
      </c>
    </row>
    <row r="108" spans="2:14" ht="15" x14ac:dyDescent="0.25">
      <c r="B108" s="1113" t="s">
        <v>1538</v>
      </c>
      <c r="C108" s="1153">
        <v>152.6</v>
      </c>
      <c r="D108" s="1153">
        <v>151.69999999999999</v>
      </c>
      <c r="E108" s="1153">
        <v>5.9</v>
      </c>
      <c r="F108" s="1153">
        <v>0</v>
      </c>
      <c r="G108" s="1155">
        <v>310.19999999999993</v>
      </c>
      <c r="H108" s="1153">
        <v>151.80000000000001</v>
      </c>
      <c r="I108" s="1154">
        <v>0</v>
      </c>
      <c r="J108" s="1153">
        <v>65.8</v>
      </c>
      <c r="K108" s="1153">
        <v>60.5</v>
      </c>
      <c r="L108" s="1153">
        <v>0</v>
      </c>
      <c r="M108" s="1155">
        <v>278.10000000000002</v>
      </c>
      <c r="N108" s="1156">
        <v>32.099999999999909</v>
      </c>
    </row>
    <row r="109" spans="2:14" ht="15" x14ac:dyDescent="0.25">
      <c r="B109" s="1113" t="s">
        <v>1416</v>
      </c>
      <c r="C109" s="1153">
        <v>348.8</v>
      </c>
      <c r="D109" s="1153">
        <v>285.5</v>
      </c>
      <c r="E109" s="1153">
        <v>4.3</v>
      </c>
      <c r="F109" s="1153">
        <v>1.6</v>
      </c>
      <c r="G109" s="1155">
        <v>640.19999999999993</v>
      </c>
      <c r="H109" s="1153">
        <v>356.1</v>
      </c>
      <c r="I109" s="1154">
        <v>0</v>
      </c>
      <c r="J109" s="1153">
        <v>101.9</v>
      </c>
      <c r="K109" s="1153">
        <v>124.4</v>
      </c>
      <c r="L109" s="1153">
        <v>0</v>
      </c>
      <c r="M109" s="1155">
        <v>582.4</v>
      </c>
      <c r="N109" s="1156">
        <v>57.799999999999955</v>
      </c>
    </row>
    <row r="110" spans="2:14" ht="15" x14ac:dyDescent="0.25">
      <c r="B110" s="1113" t="s">
        <v>1417</v>
      </c>
      <c r="C110" s="1153">
        <v>612.4</v>
      </c>
      <c r="D110" s="1153">
        <v>467.9</v>
      </c>
      <c r="E110" s="1153">
        <v>30.6</v>
      </c>
      <c r="F110" s="1153">
        <v>2.1</v>
      </c>
      <c r="G110" s="1155">
        <v>1112.9999999999998</v>
      </c>
      <c r="H110" s="1153">
        <v>561.20000000000005</v>
      </c>
      <c r="I110" s="1154">
        <v>0</v>
      </c>
      <c r="J110" s="1153">
        <v>115.1</v>
      </c>
      <c r="K110" s="1153">
        <v>301.10000000000002</v>
      </c>
      <c r="L110" s="1153">
        <v>0</v>
      </c>
      <c r="M110" s="1155">
        <v>977.40000000000009</v>
      </c>
      <c r="N110" s="1156">
        <v>135.59999999999968</v>
      </c>
    </row>
    <row r="111" spans="2:14" ht="15" x14ac:dyDescent="0.25">
      <c r="B111" s="1113" t="s">
        <v>1418</v>
      </c>
      <c r="C111" s="1153">
        <v>373.1</v>
      </c>
      <c r="D111" s="1153">
        <v>404.9</v>
      </c>
      <c r="E111" s="1153">
        <v>5.7</v>
      </c>
      <c r="F111" s="1153">
        <v>2.5</v>
      </c>
      <c r="G111" s="1155">
        <v>786.2</v>
      </c>
      <c r="H111" s="1153">
        <v>473</v>
      </c>
      <c r="I111" s="1154">
        <v>0</v>
      </c>
      <c r="J111" s="1153">
        <v>145.1</v>
      </c>
      <c r="K111" s="1153">
        <v>142.80000000000001</v>
      </c>
      <c r="L111" s="1154">
        <v>0</v>
      </c>
      <c r="M111" s="1155">
        <v>760.90000000000009</v>
      </c>
      <c r="N111" s="1156">
        <v>25.299999999999955</v>
      </c>
    </row>
    <row r="112" spans="2:14" ht="15" x14ac:dyDescent="0.25">
      <c r="B112" s="1113" t="s">
        <v>1419</v>
      </c>
      <c r="C112" s="1153">
        <v>170.7</v>
      </c>
      <c r="D112" s="1153">
        <v>163.4</v>
      </c>
      <c r="E112" s="1153">
        <v>32.299999999999997</v>
      </c>
      <c r="F112" s="1153">
        <v>2.1</v>
      </c>
      <c r="G112" s="1155">
        <v>368.50000000000006</v>
      </c>
      <c r="H112" s="1153">
        <v>115.2</v>
      </c>
      <c r="I112" s="1154">
        <v>0</v>
      </c>
      <c r="J112" s="1153">
        <v>87.2</v>
      </c>
      <c r="K112" s="1153">
        <v>136.6</v>
      </c>
      <c r="L112" s="1154">
        <v>0</v>
      </c>
      <c r="M112" s="1155">
        <v>339</v>
      </c>
      <c r="N112" s="1156">
        <v>29.500000000000057</v>
      </c>
    </row>
    <row r="113" spans="2:14" ht="15" x14ac:dyDescent="0.25">
      <c r="B113" s="1113" t="s">
        <v>1420</v>
      </c>
      <c r="C113" s="1153">
        <v>327.7</v>
      </c>
      <c r="D113" s="1153">
        <v>336.4</v>
      </c>
      <c r="E113" s="1153">
        <v>74.400000000000006</v>
      </c>
      <c r="F113" s="1153">
        <v>7.6</v>
      </c>
      <c r="G113" s="1155">
        <v>746.09999999999991</v>
      </c>
      <c r="H113" s="1153">
        <v>216.1</v>
      </c>
      <c r="I113" s="1154">
        <v>0</v>
      </c>
      <c r="J113" s="1153">
        <v>161.1</v>
      </c>
      <c r="K113" s="1153">
        <v>172.8</v>
      </c>
      <c r="L113" s="1153">
        <v>100</v>
      </c>
      <c r="M113" s="1155">
        <v>650</v>
      </c>
      <c r="N113" s="1156">
        <v>96.099999999999909</v>
      </c>
    </row>
    <row r="114" spans="2:14" ht="15" x14ac:dyDescent="0.25">
      <c r="B114" s="1113" t="s">
        <v>1421</v>
      </c>
      <c r="C114" s="1153">
        <v>156.19999999999999</v>
      </c>
      <c r="D114" s="1153">
        <v>175.8</v>
      </c>
      <c r="E114" s="1153">
        <v>26.8</v>
      </c>
      <c r="F114" s="1154">
        <v>0.5</v>
      </c>
      <c r="G114" s="1155">
        <v>359.3</v>
      </c>
      <c r="H114" s="1153">
        <v>125.3</v>
      </c>
      <c r="I114" s="1154">
        <v>0</v>
      </c>
      <c r="J114" s="1153">
        <v>72.3</v>
      </c>
      <c r="K114" s="1153">
        <v>130.6</v>
      </c>
      <c r="L114" s="1154">
        <v>0</v>
      </c>
      <c r="M114" s="1155">
        <v>328.2</v>
      </c>
      <c r="N114" s="1156">
        <v>31.100000000000023</v>
      </c>
    </row>
    <row r="115" spans="2:14" ht="15" x14ac:dyDescent="0.25">
      <c r="B115" s="1113" t="s">
        <v>1539</v>
      </c>
      <c r="C115" s="1153">
        <v>471.4</v>
      </c>
      <c r="D115" s="1153">
        <v>327.5</v>
      </c>
      <c r="E115" s="1153">
        <v>10.6</v>
      </c>
      <c r="F115" s="1153">
        <v>0.3</v>
      </c>
      <c r="G115" s="1155">
        <v>809.8</v>
      </c>
      <c r="H115" s="1153">
        <v>432.2</v>
      </c>
      <c r="I115" s="1154">
        <v>0</v>
      </c>
      <c r="J115" s="1153">
        <v>142.1</v>
      </c>
      <c r="K115" s="1153">
        <v>161.30000000000001</v>
      </c>
      <c r="L115" s="1154">
        <v>0</v>
      </c>
      <c r="M115" s="1155">
        <v>735.59999999999991</v>
      </c>
      <c r="N115" s="1156">
        <v>74.200000000000045</v>
      </c>
    </row>
    <row r="116" spans="2:14" ht="15" x14ac:dyDescent="0.25">
      <c r="B116" s="1113" t="s">
        <v>1423</v>
      </c>
      <c r="C116" s="1153">
        <v>194.4</v>
      </c>
      <c r="D116" s="1153">
        <v>157.5</v>
      </c>
      <c r="E116" s="1153">
        <v>11.8</v>
      </c>
      <c r="F116" s="1153">
        <v>0.9</v>
      </c>
      <c r="G116" s="1155">
        <v>364.59999999999997</v>
      </c>
      <c r="H116" s="1153">
        <v>146.9</v>
      </c>
      <c r="I116" s="1154">
        <v>0</v>
      </c>
      <c r="J116" s="1153">
        <v>63.3</v>
      </c>
      <c r="K116" s="1153">
        <v>132.80000000000001</v>
      </c>
      <c r="L116" s="1154">
        <v>0</v>
      </c>
      <c r="M116" s="1155">
        <v>343</v>
      </c>
      <c r="N116" s="1156">
        <v>21.599999999999966</v>
      </c>
    </row>
    <row r="117" spans="2:14" ht="15" x14ac:dyDescent="0.25">
      <c r="B117" s="1113" t="s">
        <v>1424</v>
      </c>
      <c r="C117" s="1153">
        <v>606.9</v>
      </c>
      <c r="D117" s="1153">
        <v>598</v>
      </c>
      <c r="E117" s="1153">
        <v>7.7</v>
      </c>
      <c r="F117" s="1153">
        <v>0.5</v>
      </c>
      <c r="G117" s="1155">
        <v>1213.1000000000001</v>
      </c>
      <c r="H117" s="1153">
        <v>709.9</v>
      </c>
      <c r="I117" s="1154">
        <v>0</v>
      </c>
      <c r="J117" s="1153">
        <v>234.6</v>
      </c>
      <c r="K117" s="1153">
        <v>265.2</v>
      </c>
      <c r="L117" s="1153">
        <v>10</v>
      </c>
      <c r="M117" s="1155">
        <v>1219.7</v>
      </c>
      <c r="N117" s="1156">
        <v>-6.5999999999999091</v>
      </c>
    </row>
    <row r="118" spans="2:14" ht="15" x14ac:dyDescent="0.25">
      <c r="B118" s="1113" t="s">
        <v>1540</v>
      </c>
      <c r="C118" s="1153">
        <v>661.1</v>
      </c>
      <c r="D118" s="1153">
        <v>561.79999999999995</v>
      </c>
      <c r="E118" s="1153">
        <v>1</v>
      </c>
      <c r="F118" s="1153">
        <v>20.8</v>
      </c>
      <c r="G118" s="1155">
        <v>1244.7</v>
      </c>
      <c r="H118" s="1153">
        <v>573.9</v>
      </c>
      <c r="I118" s="1154">
        <v>0</v>
      </c>
      <c r="J118" s="1153">
        <v>184.6</v>
      </c>
      <c r="K118" s="1153">
        <v>357.9</v>
      </c>
      <c r="L118" s="1154">
        <v>0</v>
      </c>
      <c r="M118" s="1155">
        <v>1116.4000000000001</v>
      </c>
      <c r="N118" s="1156">
        <v>128.29999999999995</v>
      </c>
    </row>
    <row r="119" spans="2:14" ht="15" x14ac:dyDescent="0.25">
      <c r="B119" s="1113" t="s">
        <v>1541</v>
      </c>
      <c r="C119" s="1153">
        <v>563.9</v>
      </c>
      <c r="D119" s="1153">
        <v>409.1</v>
      </c>
      <c r="E119" s="1153">
        <v>13.8</v>
      </c>
      <c r="F119" s="1153">
        <v>2.6</v>
      </c>
      <c r="G119" s="1155">
        <v>989.4</v>
      </c>
      <c r="H119" s="1153">
        <v>479</v>
      </c>
      <c r="I119" s="1153">
        <v>134.4</v>
      </c>
      <c r="J119" s="1153">
        <v>110.1</v>
      </c>
      <c r="K119" s="1153">
        <v>216.2</v>
      </c>
      <c r="L119" s="1154">
        <v>0</v>
      </c>
      <c r="M119" s="1155">
        <v>939.7</v>
      </c>
      <c r="N119" s="1156">
        <v>49.699999999999932</v>
      </c>
    </row>
    <row r="120" spans="2:14" ht="15" x14ac:dyDescent="0.25">
      <c r="B120" s="1113" t="s">
        <v>1542</v>
      </c>
      <c r="C120" s="1153">
        <v>678.4</v>
      </c>
      <c r="D120" s="1153">
        <v>581.9</v>
      </c>
      <c r="E120" s="1153">
        <v>7.5</v>
      </c>
      <c r="F120" s="1153">
        <v>7.6</v>
      </c>
      <c r="G120" s="1155">
        <v>1275.3999999999999</v>
      </c>
      <c r="H120" s="1153">
        <v>701.8</v>
      </c>
      <c r="I120" s="1154">
        <v>0</v>
      </c>
      <c r="J120" s="1153">
        <v>161.80000000000001</v>
      </c>
      <c r="K120" s="1153">
        <v>283.39999999999998</v>
      </c>
      <c r="L120" s="1154">
        <v>0</v>
      </c>
      <c r="M120" s="1155">
        <v>1147</v>
      </c>
      <c r="N120" s="1156">
        <v>128.39999999999986</v>
      </c>
    </row>
    <row r="121" spans="2:14" ht="15" x14ac:dyDescent="0.25">
      <c r="B121" s="1113" t="s">
        <v>1543</v>
      </c>
      <c r="C121" s="1153">
        <v>582.5</v>
      </c>
      <c r="D121" s="1153">
        <v>489.3</v>
      </c>
      <c r="E121" s="1153">
        <v>4.5</v>
      </c>
      <c r="F121" s="1153">
        <v>45</v>
      </c>
      <c r="G121" s="1155">
        <v>1121.3</v>
      </c>
      <c r="H121" s="1153">
        <v>601.29999999999995</v>
      </c>
      <c r="I121" s="1154">
        <v>0</v>
      </c>
      <c r="J121" s="1153">
        <v>175.2</v>
      </c>
      <c r="K121" s="1153">
        <v>305.39999999999998</v>
      </c>
      <c r="L121" s="1154">
        <v>0</v>
      </c>
      <c r="M121" s="1155">
        <v>1081.9000000000001</v>
      </c>
      <c r="N121" s="1156">
        <v>39.399999999999864</v>
      </c>
    </row>
    <row r="122" spans="2:14" ht="15" x14ac:dyDescent="0.25">
      <c r="B122" s="1113" t="s">
        <v>1544</v>
      </c>
      <c r="C122" s="1153">
        <v>576</v>
      </c>
      <c r="D122" s="1153">
        <v>526.79999999999995</v>
      </c>
      <c r="E122" s="1153">
        <v>14.1</v>
      </c>
      <c r="F122" s="1153">
        <v>2.5</v>
      </c>
      <c r="G122" s="1155">
        <v>1119.3999999999999</v>
      </c>
      <c r="H122" s="1153">
        <v>605.79999999999995</v>
      </c>
      <c r="I122" s="1154">
        <v>0</v>
      </c>
      <c r="J122" s="1153">
        <v>231.3</v>
      </c>
      <c r="K122" s="1153">
        <v>275.39999999999998</v>
      </c>
      <c r="L122" s="1154">
        <v>0</v>
      </c>
      <c r="M122" s="1155">
        <v>1112.5</v>
      </c>
      <c r="N122" s="1156">
        <v>6.8999999999998636</v>
      </c>
    </row>
    <row r="123" spans="2:14" ht="15" x14ac:dyDescent="0.25">
      <c r="B123" s="1113" t="s">
        <v>1545</v>
      </c>
      <c r="C123" s="1153">
        <v>533.29999999999995</v>
      </c>
      <c r="D123" s="1153">
        <v>447.6</v>
      </c>
      <c r="E123" s="1153">
        <v>7.2</v>
      </c>
      <c r="F123" s="1153">
        <v>14.6</v>
      </c>
      <c r="G123" s="1155">
        <v>1002.7</v>
      </c>
      <c r="H123" s="1153">
        <v>498.7</v>
      </c>
      <c r="I123" s="1154">
        <v>0</v>
      </c>
      <c r="J123" s="1153">
        <v>146.30000000000001</v>
      </c>
      <c r="K123" s="1153">
        <v>203.1</v>
      </c>
      <c r="L123" s="1154">
        <v>0</v>
      </c>
      <c r="M123" s="1155">
        <v>848.1</v>
      </c>
      <c r="N123" s="1156">
        <v>154.60000000000002</v>
      </c>
    </row>
    <row r="124" spans="2:14" ht="15" x14ac:dyDescent="0.25">
      <c r="B124" s="1113" t="s">
        <v>1431</v>
      </c>
      <c r="C124" s="1153">
        <v>407.5</v>
      </c>
      <c r="D124" s="1153">
        <v>330.6</v>
      </c>
      <c r="E124" s="1153">
        <v>14.1</v>
      </c>
      <c r="F124" s="1153">
        <v>7.3</v>
      </c>
      <c r="G124" s="1155">
        <v>759.5</v>
      </c>
      <c r="H124" s="1153">
        <v>378.5</v>
      </c>
      <c r="I124" s="1154">
        <v>0</v>
      </c>
      <c r="J124" s="1153">
        <v>104.2</v>
      </c>
      <c r="K124" s="1153">
        <v>175.9</v>
      </c>
      <c r="L124" s="1154">
        <v>0</v>
      </c>
      <c r="M124" s="1155">
        <v>658.6</v>
      </c>
      <c r="N124" s="1156">
        <v>100.89999999999998</v>
      </c>
    </row>
    <row r="125" spans="2:14" ht="15" x14ac:dyDescent="0.25">
      <c r="B125" s="1113" t="s">
        <v>1546</v>
      </c>
      <c r="C125" s="1153">
        <v>253.2</v>
      </c>
      <c r="D125" s="1153">
        <v>281.8</v>
      </c>
      <c r="E125" s="1153">
        <v>24.3</v>
      </c>
      <c r="F125" s="1153">
        <v>1.1000000000000001</v>
      </c>
      <c r="G125" s="1155">
        <v>560.4</v>
      </c>
      <c r="H125" s="1153">
        <v>307.10000000000002</v>
      </c>
      <c r="I125" s="1154">
        <v>0</v>
      </c>
      <c r="J125" s="1153">
        <v>87.5</v>
      </c>
      <c r="K125" s="1153">
        <v>124.3</v>
      </c>
      <c r="L125" s="1154">
        <v>0</v>
      </c>
      <c r="M125" s="1155">
        <v>518.9</v>
      </c>
      <c r="N125" s="1156">
        <v>41.5</v>
      </c>
    </row>
    <row r="126" spans="2:14" ht="15" x14ac:dyDescent="0.25">
      <c r="B126" s="1113" t="s">
        <v>1433</v>
      </c>
      <c r="C126" s="1153">
        <v>387.7</v>
      </c>
      <c r="D126" s="1153">
        <v>253.3</v>
      </c>
      <c r="E126" s="1153">
        <v>11.9</v>
      </c>
      <c r="F126" s="1154">
        <v>0.1</v>
      </c>
      <c r="G126" s="1155">
        <v>653</v>
      </c>
      <c r="H126" s="1153">
        <v>263.10000000000002</v>
      </c>
      <c r="I126" s="1154">
        <v>0</v>
      </c>
      <c r="J126" s="1153">
        <v>141.69999999999999</v>
      </c>
      <c r="K126" s="1153">
        <v>220.4</v>
      </c>
      <c r="L126" s="1154">
        <v>0</v>
      </c>
      <c r="M126" s="1155">
        <v>625.20000000000005</v>
      </c>
      <c r="N126" s="1156">
        <v>27.799999999999955</v>
      </c>
    </row>
    <row r="127" spans="2:14" ht="15" x14ac:dyDescent="0.25">
      <c r="B127" s="1113" t="s">
        <v>1434</v>
      </c>
      <c r="C127" s="1153">
        <v>297.10000000000002</v>
      </c>
      <c r="D127" s="1153">
        <v>251</v>
      </c>
      <c r="E127" s="1153">
        <v>31.2</v>
      </c>
      <c r="F127" s="1153">
        <v>0.6</v>
      </c>
      <c r="G127" s="1155">
        <v>579.90000000000009</v>
      </c>
      <c r="H127" s="1153">
        <v>149.9</v>
      </c>
      <c r="I127" s="1154">
        <v>0</v>
      </c>
      <c r="J127" s="1153">
        <v>163.80000000000001</v>
      </c>
      <c r="K127" s="1153">
        <v>202.9</v>
      </c>
      <c r="L127" s="1154">
        <v>0</v>
      </c>
      <c r="M127" s="1155">
        <v>516.6</v>
      </c>
      <c r="N127" s="1156">
        <v>63.300000000000068</v>
      </c>
    </row>
    <row r="128" spans="2:14" ht="15" x14ac:dyDescent="0.25">
      <c r="B128" s="1113" t="s">
        <v>1435</v>
      </c>
      <c r="C128" s="1153">
        <v>337.6</v>
      </c>
      <c r="D128" s="1153">
        <v>414.2</v>
      </c>
      <c r="E128" s="1153">
        <v>27.5</v>
      </c>
      <c r="F128" s="1153">
        <v>0.3</v>
      </c>
      <c r="G128" s="1155">
        <v>779.59999999999991</v>
      </c>
      <c r="H128" s="1153">
        <v>614.5</v>
      </c>
      <c r="I128" s="1154">
        <v>0</v>
      </c>
      <c r="J128" s="1153">
        <v>105</v>
      </c>
      <c r="K128" s="1153">
        <v>129.4</v>
      </c>
      <c r="L128" s="1154">
        <v>0</v>
      </c>
      <c r="M128" s="1155">
        <v>848.9</v>
      </c>
      <c r="N128" s="1156">
        <v>-69.300000000000068</v>
      </c>
    </row>
    <row r="129" spans="2:14" ht="15" x14ac:dyDescent="0.25">
      <c r="B129" s="1113" t="s">
        <v>1547</v>
      </c>
      <c r="C129" s="1153">
        <v>514.79999999999995</v>
      </c>
      <c r="D129" s="1153">
        <v>462.2</v>
      </c>
      <c r="E129" s="1153">
        <v>26.7</v>
      </c>
      <c r="F129" s="1153">
        <v>0.5</v>
      </c>
      <c r="G129" s="1155">
        <v>1004.2</v>
      </c>
      <c r="H129" s="1153">
        <v>629.6</v>
      </c>
      <c r="I129" s="1154">
        <v>0</v>
      </c>
      <c r="J129" s="1153">
        <v>182.7</v>
      </c>
      <c r="K129" s="1153">
        <v>163.6</v>
      </c>
      <c r="L129" s="1154">
        <v>0</v>
      </c>
      <c r="M129" s="1155">
        <v>975.9</v>
      </c>
      <c r="N129" s="1156">
        <v>28.300000000000068</v>
      </c>
    </row>
    <row r="130" spans="2:14" ht="15" x14ac:dyDescent="0.25">
      <c r="B130" s="1113" t="s">
        <v>1437</v>
      </c>
      <c r="C130" s="1153">
        <v>448.4</v>
      </c>
      <c r="D130" s="1153">
        <v>211.5</v>
      </c>
      <c r="E130" s="1153">
        <v>9.4</v>
      </c>
      <c r="F130" s="1153">
        <v>14.1</v>
      </c>
      <c r="G130" s="1155">
        <v>683.4</v>
      </c>
      <c r="H130" s="1153">
        <v>0</v>
      </c>
      <c r="I130" s="1153">
        <v>552.6</v>
      </c>
      <c r="J130" s="1153">
        <v>15.4</v>
      </c>
      <c r="K130" s="1153">
        <v>102.1</v>
      </c>
      <c r="L130" s="1154">
        <v>0</v>
      </c>
      <c r="M130" s="1155">
        <v>670.1</v>
      </c>
      <c r="N130" s="1156">
        <v>13.299999999999955</v>
      </c>
    </row>
    <row r="131" spans="2:14" ht="15" x14ac:dyDescent="0.25">
      <c r="B131" s="1113" t="s">
        <v>1438</v>
      </c>
      <c r="C131" s="1153">
        <v>62.1</v>
      </c>
      <c r="D131" s="1153">
        <v>28.1</v>
      </c>
      <c r="E131" s="1153">
        <v>1</v>
      </c>
      <c r="F131" s="1153">
        <v>0.3</v>
      </c>
      <c r="G131" s="1155">
        <v>91.5</v>
      </c>
      <c r="H131" s="1153">
        <v>0.6</v>
      </c>
      <c r="I131" s="1153">
        <v>69.599999999999994</v>
      </c>
      <c r="J131" s="1153">
        <v>7.4</v>
      </c>
      <c r="K131" s="1153">
        <v>9.9</v>
      </c>
      <c r="L131" s="1154">
        <v>0</v>
      </c>
      <c r="M131" s="1155">
        <v>87.5</v>
      </c>
      <c r="N131" s="1156">
        <v>4</v>
      </c>
    </row>
    <row r="132" spans="2:14" ht="15" x14ac:dyDescent="0.25">
      <c r="B132" s="1113" t="s">
        <v>1548</v>
      </c>
      <c r="C132" s="1153">
        <v>114.3</v>
      </c>
      <c r="D132" s="1153">
        <v>108.6</v>
      </c>
      <c r="E132" s="1153">
        <v>12.6</v>
      </c>
      <c r="F132" s="1153">
        <v>0.5</v>
      </c>
      <c r="G132" s="1155">
        <v>235.99999999999997</v>
      </c>
      <c r="H132" s="1153">
        <v>139.69999999999999</v>
      </c>
      <c r="I132" s="1154">
        <v>0</v>
      </c>
      <c r="J132" s="1153">
        <v>46.2</v>
      </c>
      <c r="K132" s="1153">
        <v>44.5</v>
      </c>
      <c r="L132" s="1154">
        <v>0</v>
      </c>
      <c r="M132" s="1155">
        <v>230.39999999999998</v>
      </c>
      <c r="N132" s="1156">
        <v>5.5999999999999943</v>
      </c>
    </row>
    <row r="133" spans="2:14" ht="15" x14ac:dyDescent="0.25">
      <c r="B133" s="1113" t="s">
        <v>1440</v>
      </c>
      <c r="C133" s="1153">
        <v>482.1</v>
      </c>
      <c r="D133" s="1153">
        <v>200.3</v>
      </c>
      <c r="E133" s="1153">
        <v>1</v>
      </c>
      <c r="F133" s="1153">
        <v>2.4</v>
      </c>
      <c r="G133" s="1155">
        <v>685.80000000000007</v>
      </c>
      <c r="H133" s="1153">
        <v>511.4</v>
      </c>
      <c r="I133" s="1154">
        <v>0</v>
      </c>
      <c r="J133" s="1153">
        <v>52.5</v>
      </c>
      <c r="K133" s="1153">
        <v>88.3</v>
      </c>
      <c r="L133" s="1154">
        <v>0</v>
      </c>
      <c r="M133" s="1155">
        <v>652.19999999999993</v>
      </c>
      <c r="N133" s="1156">
        <v>33.600000000000136</v>
      </c>
    </row>
    <row r="134" spans="2:14" ht="15" x14ac:dyDescent="0.25">
      <c r="B134" s="1113" t="s">
        <v>1441</v>
      </c>
      <c r="C134" s="1153">
        <v>110.5</v>
      </c>
      <c r="D134" s="1153">
        <v>49.2</v>
      </c>
      <c r="E134" s="1153">
        <v>9.1999999999999993</v>
      </c>
      <c r="F134" s="1153">
        <v>0.6</v>
      </c>
      <c r="G134" s="1155">
        <v>169.49999999999997</v>
      </c>
      <c r="H134" s="1153">
        <v>0</v>
      </c>
      <c r="I134" s="1153">
        <v>140.69999999999999</v>
      </c>
      <c r="J134" s="1153">
        <v>5.7</v>
      </c>
      <c r="K134" s="1153">
        <v>27.5</v>
      </c>
      <c r="L134" s="1154">
        <v>0</v>
      </c>
      <c r="M134" s="1155">
        <v>173.89999999999998</v>
      </c>
      <c r="N134" s="1156">
        <v>-4.4000000000000057</v>
      </c>
    </row>
    <row r="135" spans="2:14" ht="15" x14ac:dyDescent="0.25">
      <c r="B135" s="1157"/>
      <c r="C135" s="1158"/>
      <c r="D135" s="1158"/>
      <c r="E135" s="1158"/>
      <c r="F135" s="1158"/>
      <c r="G135" s="1152"/>
      <c r="H135" s="1158"/>
      <c r="I135" s="1164"/>
      <c r="J135" s="1158"/>
      <c r="K135" s="1158"/>
      <c r="L135" s="1158"/>
      <c r="M135" s="1152"/>
      <c r="N135" s="1152"/>
    </row>
    <row r="136" spans="2:14" ht="15.75" thickBot="1" x14ac:dyDescent="0.3">
      <c r="B136" s="1162" t="s">
        <v>1506</v>
      </c>
      <c r="C136" s="1158"/>
      <c r="D136" s="1158"/>
      <c r="E136" s="1158"/>
      <c r="F136" s="1158"/>
      <c r="G136" s="1152"/>
      <c r="H136" s="1158"/>
      <c r="I136" s="1158"/>
      <c r="J136" s="1158"/>
      <c r="K136" s="1158"/>
      <c r="L136" s="1158"/>
      <c r="M136" s="1152"/>
      <c r="N136" s="1152"/>
    </row>
    <row r="137" spans="2:14" ht="31.5" thickTop="1" thickBot="1" x14ac:dyDescent="0.3">
      <c r="B137" s="1139" t="s">
        <v>1479</v>
      </c>
      <c r="C137" s="1140" t="s">
        <v>1480</v>
      </c>
      <c r="D137" s="1140" t="s">
        <v>1481</v>
      </c>
      <c r="E137" s="1140" t="s">
        <v>1482</v>
      </c>
      <c r="F137" s="1140" t="s">
        <v>1483</v>
      </c>
      <c r="G137" s="1140" t="s">
        <v>1226</v>
      </c>
      <c r="H137" s="1140" t="s">
        <v>1484</v>
      </c>
      <c r="I137" s="1111" t="s">
        <v>1485</v>
      </c>
      <c r="J137" s="1111" t="s">
        <v>1486</v>
      </c>
      <c r="K137" s="1140" t="s">
        <v>1487</v>
      </c>
      <c r="L137" s="1140" t="s">
        <v>1488</v>
      </c>
      <c r="M137" s="1140" t="s">
        <v>1489</v>
      </c>
      <c r="N137" s="1140" t="s">
        <v>1490</v>
      </c>
    </row>
    <row r="138" spans="2:14" ht="15.75" thickTop="1" x14ac:dyDescent="0.25">
      <c r="B138" s="1113" t="s">
        <v>1442</v>
      </c>
      <c r="C138" s="1153">
        <v>183.2</v>
      </c>
      <c r="D138" s="1153">
        <v>61.3</v>
      </c>
      <c r="E138" s="1153">
        <v>2.1</v>
      </c>
      <c r="F138" s="1154">
        <v>0</v>
      </c>
      <c r="G138" s="1155">
        <v>246.6</v>
      </c>
      <c r="H138" s="1154">
        <v>0</v>
      </c>
      <c r="I138" s="1153">
        <v>185.8</v>
      </c>
      <c r="J138" s="1153">
        <v>14.1</v>
      </c>
      <c r="K138" s="1153">
        <v>46.6</v>
      </c>
      <c r="L138" s="1154">
        <v>0</v>
      </c>
      <c r="M138" s="1155">
        <v>246.5</v>
      </c>
      <c r="N138" s="1156">
        <v>9.9999999999994316E-2</v>
      </c>
    </row>
    <row r="139" spans="2:14" ht="15" x14ac:dyDescent="0.25">
      <c r="B139" s="1113" t="s">
        <v>1549</v>
      </c>
      <c r="C139" s="1153">
        <v>25</v>
      </c>
      <c r="D139" s="1153">
        <v>16.8</v>
      </c>
      <c r="E139" s="1153">
        <v>0.2</v>
      </c>
      <c r="F139" s="1153">
        <v>0.4</v>
      </c>
      <c r="G139" s="1155">
        <v>42.4</v>
      </c>
      <c r="H139" s="1154">
        <v>0</v>
      </c>
      <c r="I139" s="1153">
        <v>28.8</v>
      </c>
      <c r="J139" s="1153">
        <v>2.5</v>
      </c>
      <c r="K139" s="1153">
        <v>7.5</v>
      </c>
      <c r="L139" s="1154">
        <v>0</v>
      </c>
      <c r="M139" s="1155">
        <v>38.799999999999997</v>
      </c>
      <c r="N139" s="1156">
        <v>3.6000000000000014</v>
      </c>
    </row>
    <row r="140" spans="2:14" ht="15" x14ac:dyDescent="0.25">
      <c r="B140" s="1113" t="s">
        <v>1550</v>
      </c>
      <c r="C140" s="1153">
        <v>74.3</v>
      </c>
      <c r="D140" s="1153">
        <v>40.6</v>
      </c>
      <c r="E140" s="1153">
        <v>2</v>
      </c>
      <c r="F140" s="1153">
        <v>0.7</v>
      </c>
      <c r="G140" s="1155">
        <v>117.60000000000001</v>
      </c>
      <c r="H140" s="1154">
        <v>0</v>
      </c>
      <c r="I140" s="1153">
        <v>100.5</v>
      </c>
      <c r="J140" s="1153">
        <v>10.3</v>
      </c>
      <c r="K140" s="1154">
        <v>11</v>
      </c>
      <c r="L140" s="1154">
        <v>0</v>
      </c>
      <c r="M140" s="1155">
        <v>121.8</v>
      </c>
      <c r="N140" s="1156">
        <v>-4.1999999999999886</v>
      </c>
    </row>
    <row r="141" spans="2:14" ht="15" x14ac:dyDescent="0.25">
      <c r="B141" s="1113" t="s">
        <v>1445</v>
      </c>
      <c r="C141" s="1153">
        <v>445.7</v>
      </c>
      <c r="D141" s="1153">
        <v>419.8</v>
      </c>
      <c r="E141" s="1153">
        <v>14.2</v>
      </c>
      <c r="F141" s="1153">
        <v>7.2</v>
      </c>
      <c r="G141" s="1155">
        <v>886.90000000000009</v>
      </c>
      <c r="H141" s="1153">
        <v>528</v>
      </c>
      <c r="I141" s="1154">
        <v>0</v>
      </c>
      <c r="J141" s="1153">
        <v>122.2</v>
      </c>
      <c r="K141" s="1153">
        <v>179.6</v>
      </c>
      <c r="L141" s="1154">
        <v>0</v>
      </c>
      <c r="M141" s="1155">
        <v>829.80000000000007</v>
      </c>
      <c r="N141" s="1156">
        <v>57.100000000000023</v>
      </c>
    </row>
    <row r="142" spans="2:14" ht="15" x14ac:dyDescent="0.25">
      <c r="B142" s="1113" t="s">
        <v>1446</v>
      </c>
      <c r="C142" s="1153">
        <v>133.4</v>
      </c>
      <c r="D142" s="1153">
        <v>85.8</v>
      </c>
      <c r="E142" s="1153">
        <v>1.4</v>
      </c>
      <c r="F142" s="1153">
        <v>0.3</v>
      </c>
      <c r="G142" s="1155">
        <v>220.9</v>
      </c>
      <c r="H142" s="1153">
        <v>0</v>
      </c>
      <c r="I142" s="1153">
        <v>177.3</v>
      </c>
      <c r="J142" s="1153">
        <v>10.9</v>
      </c>
      <c r="K142" s="1153">
        <v>45.2</v>
      </c>
      <c r="L142" s="1154">
        <v>0</v>
      </c>
      <c r="M142" s="1155">
        <v>233.40000000000003</v>
      </c>
      <c r="N142" s="1156">
        <v>-12.500000000000028</v>
      </c>
    </row>
    <row r="143" spans="2:14" ht="15" x14ac:dyDescent="0.25">
      <c r="B143" s="1113" t="s">
        <v>1447</v>
      </c>
      <c r="C143" s="1153">
        <v>57.2</v>
      </c>
      <c r="D143" s="1153">
        <v>25.5</v>
      </c>
      <c r="E143" s="1153">
        <v>0.1</v>
      </c>
      <c r="F143" s="1153">
        <v>0.1</v>
      </c>
      <c r="G143" s="1155">
        <v>82.899999999999991</v>
      </c>
      <c r="H143" s="1154">
        <v>0</v>
      </c>
      <c r="I143" s="1153">
        <v>52.7</v>
      </c>
      <c r="J143" s="1153">
        <v>10.9</v>
      </c>
      <c r="K143" s="1153">
        <v>22.3</v>
      </c>
      <c r="L143" s="1154">
        <v>0</v>
      </c>
      <c r="M143" s="1155">
        <v>85.9</v>
      </c>
      <c r="N143" s="1156">
        <v>-3.0000000000000142</v>
      </c>
    </row>
    <row r="144" spans="2:14" ht="15" x14ac:dyDescent="0.25">
      <c r="B144" s="1113" t="s">
        <v>1448</v>
      </c>
      <c r="C144" s="1153">
        <v>23.4</v>
      </c>
      <c r="D144" s="1153">
        <v>17.3</v>
      </c>
      <c r="E144" s="1154">
        <v>0</v>
      </c>
      <c r="F144" s="1153">
        <v>0.3</v>
      </c>
      <c r="G144" s="1155">
        <v>41</v>
      </c>
      <c r="H144" s="1154">
        <v>1.8</v>
      </c>
      <c r="I144" s="1153">
        <v>26.5</v>
      </c>
      <c r="J144" s="1154">
        <v>1.4</v>
      </c>
      <c r="K144" s="1153">
        <v>10.5</v>
      </c>
      <c r="L144" s="1154">
        <v>0</v>
      </c>
      <c r="M144" s="1155">
        <v>40.200000000000003</v>
      </c>
      <c r="N144" s="1156">
        <v>0.79999999999999716</v>
      </c>
    </row>
    <row r="145" spans="2:14" ht="15" x14ac:dyDescent="0.25">
      <c r="B145" s="1113" t="s">
        <v>1551</v>
      </c>
      <c r="C145" s="1153">
        <v>51.5</v>
      </c>
      <c r="D145" s="1153">
        <v>22.3</v>
      </c>
      <c r="E145" s="1153">
        <v>0.2</v>
      </c>
      <c r="F145" s="1153">
        <v>0.5</v>
      </c>
      <c r="G145" s="1155">
        <v>74.5</v>
      </c>
      <c r="H145" s="1154">
        <v>0</v>
      </c>
      <c r="I145" s="1153">
        <v>58.7</v>
      </c>
      <c r="J145" s="1153">
        <v>3.1</v>
      </c>
      <c r="K145" s="1153">
        <v>6.6</v>
      </c>
      <c r="L145" s="1154">
        <v>0</v>
      </c>
      <c r="M145" s="1155">
        <v>68.400000000000006</v>
      </c>
      <c r="N145" s="1156">
        <v>6.0999999999999943</v>
      </c>
    </row>
    <row r="146" spans="2:14" ht="29.25" x14ac:dyDescent="0.25">
      <c r="B146" s="1165" t="s">
        <v>1552</v>
      </c>
      <c r="C146" s="1153">
        <v>20.100000000000001</v>
      </c>
      <c r="D146" s="1153">
        <v>11.2</v>
      </c>
      <c r="E146" s="1154">
        <v>0</v>
      </c>
      <c r="F146" s="1153">
        <v>0.3</v>
      </c>
      <c r="G146" s="1155">
        <v>31.6</v>
      </c>
      <c r="H146" s="1154">
        <v>0</v>
      </c>
      <c r="I146" s="1153">
        <v>22.3</v>
      </c>
      <c r="J146" s="1153">
        <v>1.7</v>
      </c>
      <c r="K146" s="1153">
        <v>7.9</v>
      </c>
      <c r="L146" s="1154">
        <v>0</v>
      </c>
      <c r="M146" s="1155">
        <v>31.9</v>
      </c>
      <c r="N146" s="1156">
        <v>-0.29999999999999716</v>
      </c>
    </row>
    <row r="147" spans="2:14" ht="29.25" x14ac:dyDescent="0.25">
      <c r="B147" s="1130" t="s">
        <v>1451</v>
      </c>
      <c r="C147" s="1153">
        <v>49.3</v>
      </c>
      <c r="D147" s="1153">
        <v>23.7</v>
      </c>
      <c r="E147" s="1153">
        <v>0</v>
      </c>
      <c r="F147" s="1153">
        <v>0.2</v>
      </c>
      <c r="G147" s="1155">
        <v>73.2</v>
      </c>
      <c r="H147" s="1153">
        <v>13</v>
      </c>
      <c r="I147" s="1153">
        <v>50.1</v>
      </c>
      <c r="J147" s="1153">
        <v>5.4</v>
      </c>
      <c r="K147" s="1153">
        <v>8.1</v>
      </c>
      <c r="L147" s="1154">
        <v>0</v>
      </c>
      <c r="M147" s="1155">
        <v>76.599999999999994</v>
      </c>
      <c r="N147" s="1156">
        <v>-3.3999999999999915</v>
      </c>
    </row>
    <row r="148" spans="2:14" ht="15" x14ac:dyDescent="0.25">
      <c r="B148" s="1113" t="s">
        <v>1553</v>
      </c>
      <c r="C148" s="1153">
        <v>110.5</v>
      </c>
      <c r="D148" s="1153">
        <v>27.8</v>
      </c>
      <c r="E148" s="1153">
        <v>1.6</v>
      </c>
      <c r="F148" s="1153">
        <v>2.4</v>
      </c>
      <c r="G148" s="1155">
        <v>142.30000000000001</v>
      </c>
      <c r="H148" s="1154">
        <v>0</v>
      </c>
      <c r="I148" s="1154">
        <v>0</v>
      </c>
      <c r="J148" s="1153">
        <v>79.2</v>
      </c>
      <c r="K148" s="1153">
        <v>69.099999999999994</v>
      </c>
      <c r="L148" s="1154">
        <v>0</v>
      </c>
      <c r="M148" s="1155">
        <v>148.30000000000001</v>
      </c>
      <c r="N148" s="1156">
        <v>-6</v>
      </c>
    </row>
    <row r="149" spans="2:14" ht="15" x14ac:dyDescent="0.25">
      <c r="B149" s="1113" t="s">
        <v>1554</v>
      </c>
      <c r="C149" s="1153">
        <v>8.4</v>
      </c>
      <c r="D149" s="1153">
        <v>4.5999999999999996</v>
      </c>
      <c r="E149" s="1153">
        <v>0</v>
      </c>
      <c r="F149" s="1153">
        <v>0.1</v>
      </c>
      <c r="G149" s="1155">
        <v>13.1</v>
      </c>
      <c r="H149" s="1153">
        <v>0</v>
      </c>
      <c r="I149" s="1153">
        <v>9.5</v>
      </c>
      <c r="J149" s="1153">
        <v>1.3</v>
      </c>
      <c r="K149" s="1153">
        <v>3</v>
      </c>
      <c r="L149" s="1154">
        <v>0</v>
      </c>
      <c r="M149" s="1155">
        <v>13.8</v>
      </c>
      <c r="N149" s="1156">
        <v>-0.70000000000000107</v>
      </c>
    </row>
    <row r="150" spans="2:14" ht="15" x14ac:dyDescent="0.25">
      <c r="B150" s="1113" t="s">
        <v>1454</v>
      </c>
      <c r="C150" s="1153">
        <v>108.8</v>
      </c>
      <c r="D150" s="1153">
        <v>54.2</v>
      </c>
      <c r="E150" s="1154">
        <v>0</v>
      </c>
      <c r="F150" s="1153">
        <v>2.2000000000000002</v>
      </c>
      <c r="G150" s="1155">
        <v>165.2</v>
      </c>
      <c r="H150" s="1154">
        <v>4.9000000000000004</v>
      </c>
      <c r="I150" s="1153">
        <v>104.2</v>
      </c>
      <c r="J150" s="1154">
        <v>15.4</v>
      </c>
      <c r="K150" s="1154">
        <v>44.6</v>
      </c>
      <c r="L150" s="1154">
        <v>0</v>
      </c>
      <c r="M150" s="1155">
        <v>169.10000000000002</v>
      </c>
      <c r="N150" s="1156">
        <v>-3.9000000000000341</v>
      </c>
    </row>
    <row r="151" spans="2:14" ht="15" x14ac:dyDescent="0.25">
      <c r="B151" s="1113" t="s">
        <v>1555</v>
      </c>
      <c r="C151" s="1153"/>
      <c r="D151" s="1153"/>
      <c r="E151" s="1153"/>
      <c r="F151" s="1153"/>
      <c r="G151" s="1155"/>
      <c r="H151" s="1154"/>
      <c r="I151" s="1153"/>
      <c r="J151" s="1153"/>
      <c r="K151" s="1153"/>
      <c r="L151" s="1153"/>
      <c r="M151" s="1155"/>
      <c r="N151" s="1156"/>
    </row>
    <row r="152" spans="2:14" ht="15" x14ac:dyDescent="0.25">
      <c r="B152" s="1130" t="s">
        <v>1456</v>
      </c>
      <c r="C152" s="1153">
        <v>28</v>
      </c>
      <c r="D152" s="1153">
        <v>13.4</v>
      </c>
      <c r="E152" s="1153">
        <v>0.4</v>
      </c>
      <c r="F152" s="1153">
        <v>0.3</v>
      </c>
      <c r="G152" s="1155">
        <v>42.099999999999994</v>
      </c>
      <c r="H152" s="1153">
        <v>2.5</v>
      </c>
      <c r="I152" s="1153">
        <v>27</v>
      </c>
      <c r="J152" s="1153">
        <v>4.3</v>
      </c>
      <c r="K152" s="1153">
        <v>7.1</v>
      </c>
      <c r="L152" s="1154">
        <v>0</v>
      </c>
      <c r="M152" s="1155">
        <v>40.9</v>
      </c>
      <c r="N152" s="1156">
        <v>1.1999999999999957</v>
      </c>
    </row>
    <row r="153" spans="2:14" ht="15" x14ac:dyDescent="0.25">
      <c r="B153" s="1113" t="s">
        <v>1457</v>
      </c>
      <c r="C153" s="1153">
        <v>58.7</v>
      </c>
      <c r="D153" s="1153">
        <v>21.7</v>
      </c>
      <c r="E153" s="1154">
        <v>0</v>
      </c>
      <c r="F153" s="1154">
        <v>0.2</v>
      </c>
      <c r="G153" s="1155">
        <v>80.600000000000009</v>
      </c>
      <c r="H153" s="1153">
        <v>0</v>
      </c>
      <c r="I153" s="1153">
        <v>67.900000000000006</v>
      </c>
      <c r="J153" s="1153">
        <v>3.5</v>
      </c>
      <c r="K153" s="1153">
        <v>9.5</v>
      </c>
      <c r="L153" s="1154">
        <v>0</v>
      </c>
      <c r="M153" s="1155">
        <v>80.900000000000006</v>
      </c>
      <c r="N153" s="1156">
        <v>-0.29999999999999716</v>
      </c>
    </row>
    <row r="154" spans="2:14" ht="15" x14ac:dyDescent="0.25">
      <c r="B154" s="1113" t="s">
        <v>1458</v>
      </c>
      <c r="C154" s="1153">
        <v>51.6</v>
      </c>
      <c r="D154" s="1153">
        <v>24.5</v>
      </c>
      <c r="E154" s="1153">
        <v>0.9</v>
      </c>
      <c r="F154" s="1153">
        <v>0.1</v>
      </c>
      <c r="G154" s="1155">
        <v>77.099999999999994</v>
      </c>
      <c r="H154" s="1154">
        <v>0</v>
      </c>
      <c r="I154" s="1153">
        <v>54.4</v>
      </c>
      <c r="J154" s="1153">
        <v>9.4</v>
      </c>
      <c r="K154" s="1153">
        <v>15.7</v>
      </c>
      <c r="L154" s="1154">
        <v>0</v>
      </c>
      <c r="M154" s="1155">
        <v>79.5</v>
      </c>
      <c r="N154" s="1156">
        <v>-2.4000000000000057</v>
      </c>
    </row>
    <row r="155" spans="2:14" ht="15" x14ac:dyDescent="0.25">
      <c r="B155" s="1113" t="s">
        <v>1459</v>
      </c>
      <c r="C155" s="1153">
        <v>45.2</v>
      </c>
      <c r="D155" s="1153">
        <v>22.9</v>
      </c>
      <c r="E155" s="1153">
        <v>0.5</v>
      </c>
      <c r="F155" s="1153">
        <v>0</v>
      </c>
      <c r="G155" s="1155">
        <v>68.599999999999994</v>
      </c>
      <c r="H155" s="1153">
        <v>0.5</v>
      </c>
      <c r="I155" s="1153">
        <v>46.7</v>
      </c>
      <c r="J155" s="1153">
        <v>12</v>
      </c>
      <c r="K155" s="1153">
        <v>16.100000000000001</v>
      </c>
      <c r="L155" s="1154">
        <v>0</v>
      </c>
      <c r="M155" s="1155">
        <v>75.300000000000011</v>
      </c>
      <c r="N155" s="1156">
        <v>-6.7000000000000171</v>
      </c>
    </row>
    <row r="156" spans="2:14" ht="15" x14ac:dyDescent="0.25">
      <c r="B156" s="1113" t="s">
        <v>1556</v>
      </c>
      <c r="C156" s="1153">
        <v>20.6</v>
      </c>
      <c r="D156" s="1153">
        <v>11.5</v>
      </c>
      <c r="E156" s="1154">
        <v>0</v>
      </c>
      <c r="F156" s="1153">
        <v>0.1</v>
      </c>
      <c r="G156" s="1155">
        <v>32.200000000000003</v>
      </c>
      <c r="H156" s="1154">
        <v>0</v>
      </c>
      <c r="I156" s="1153">
        <v>20.7</v>
      </c>
      <c r="J156" s="1153">
        <v>2.5</v>
      </c>
      <c r="K156" s="1153">
        <v>9.1</v>
      </c>
      <c r="L156" s="1154">
        <v>0</v>
      </c>
      <c r="M156" s="1155">
        <v>32.299999999999997</v>
      </c>
      <c r="N156" s="1156">
        <v>-9.9999999999994316E-2</v>
      </c>
    </row>
    <row r="157" spans="2:14" ht="15" x14ac:dyDescent="0.25">
      <c r="B157" s="1113" t="s">
        <v>1557</v>
      </c>
      <c r="C157" s="1153">
        <v>100.6</v>
      </c>
      <c r="D157" s="1153">
        <v>33</v>
      </c>
      <c r="E157" s="1153">
        <v>8.8000000000000007</v>
      </c>
      <c r="F157" s="1153">
        <v>11.5</v>
      </c>
      <c r="G157" s="1155">
        <v>153.9</v>
      </c>
      <c r="H157" s="1154">
        <v>0</v>
      </c>
      <c r="I157" s="1153">
        <v>109.1</v>
      </c>
      <c r="J157" s="1153">
        <v>52.1</v>
      </c>
      <c r="K157" s="1153">
        <v>4.8</v>
      </c>
      <c r="L157" s="1153">
        <v>0</v>
      </c>
      <c r="M157" s="1155">
        <v>166</v>
      </c>
      <c r="N157" s="1156">
        <v>-12.099999999999994</v>
      </c>
    </row>
    <row r="158" spans="2:14" ht="15" x14ac:dyDescent="0.25">
      <c r="B158" s="1119" t="s">
        <v>1462</v>
      </c>
      <c r="C158" s="1153">
        <v>29.8</v>
      </c>
      <c r="D158" s="1153">
        <v>9.9</v>
      </c>
      <c r="E158" s="1153">
        <v>0</v>
      </c>
      <c r="F158" s="1153">
        <v>0.6</v>
      </c>
      <c r="G158" s="1155">
        <v>40.300000000000004</v>
      </c>
      <c r="H158" s="1154">
        <v>1.6</v>
      </c>
      <c r="I158" s="1153">
        <v>24.5</v>
      </c>
      <c r="J158" s="1153">
        <v>2.2000000000000002</v>
      </c>
      <c r="K158" s="1153">
        <v>8.1999999999999993</v>
      </c>
      <c r="L158" s="1154">
        <v>0</v>
      </c>
      <c r="M158" s="1155">
        <v>36.5</v>
      </c>
      <c r="N158" s="1156">
        <v>3.8000000000000043</v>
      </c>
    </row>
    <row r="159" spans="2:14" ht="15" x14ac:dyDescent="0.25">
      <c r="B159" s="1113" t="s">
        <v>1558</v>
      </c>
      <c r="C159" s="1153">
        <v>16.5</v>
      </c>
      <c r="D159" s="1153">
        <v>13.3</v>
      </c>
      <c r="E159" s="1153">
        <v>0.1</v>
      </c>
      <c r="F159" s="1153">
        <v>0.3</v>
      </c>
      <c r="G159" s="1155">
        <v>30.200000000000003</v>
      </c>
      <c r="H159" s="1153">
        <v>0.2</v>
      </c>
      <c r="I159" s="1153">
        <v>23.9</v>
      </c>
      <c r="J159" s="1153">
        <v>1.5</v>
      </c>
      <c r="K159" s="1153">
        <v>5.6</v>
      </c>
      <c r="L159" s="1154">
        <v>0</v>
      </c>
      <c r="M159" s="1155">
        <v>31.199999999999996</v>
      </c>
      <c r="N159" s="1156">
        <v>-0.99999999999999289</v>
      </c>
    </row>
    <row r="160" spans="2:14" ht="15" x14ac:dyDescent="0.25">
      <c r="B160" s="1113" t="s">
        <v>1464</v>
      </c>
      <c r="C160" s="1153">
        <v>4.9000000000000004</v>
      </c>
      <c r="D160" s="1153">
        <v>2.9</v>
      </c>
      <c r="E160" s="1153">
        <v>0</v>
      </c>
      <c r="F160" s="1153">
        <v>3.3</v>
      </c>
      <c r="G160" s="1155">
        <v>11.100000000000001</v>
      </c>
      <c r="H160" s="1153">
        <v>0</v>
      </c>
      <c r="I160" s="1153">
        <v>8</v>
      </c>
      <c r="J160" s="1153">
        <v>0</v>
      </c>
      <c r="K160" s="1153">
        <v>1.9</v>
      </c>
      <c r="L160" s="1154">
        <v>0</v>
      </c>
      <c r="M160" s="1155">
        <v>9.9</v>
      </c>
      <c r="N160" s="1156">
        <v>1.2000000000000011</v>
      </c>
    </row>
    <row r="161" spans="2:15" ht="15" x14ac:dyDescent="0.25">
      <c r="B161" s="1113" t="s">
        <v>1559</v>
      </c>
      <c r="C161" s="1153">
        <v>105.9</v>
      </c>
      <c r="D161" s="1153">
        <v>96.8</v>
      </c>
      <c r="E161" s="1153">
        <v>8.1999999999999993</v>
      </c>
      <c r="F161" s="1153">
        <v>3.6</v>
      </c>
      <c r="G161" s="1155">
        <v>214.49999999999997</v>
      </c>
      <c r="H161" s="1153">
        <v>33.200000000000003</v>
      </c>
      <c r="I161" s="1153">
        <v>92.7</v>
      </c>
      <c r="J161" s="1153">
        <v>8.4</v>
      </c>
      <c r="K161" s="1153">
        <v>77.400000000000006</v>
      </c>
      <c r="L161" s="1153">
        <v>0</v>
      </c>
      <c r="M161" s="1155">
        <v>211.70000000000002</v>
      </c>
      <c r="N161" s="1156">
        <v>2.7999999999999545</v>
      </c>
    </row>
    <row r="162" spans="2:15" ht="15" x14ac:dyDescent="0.25">
      <c r="B162" s="1113" t="s">
        <v>1560</v>
      </c>
      <c r="C162" s="1153">
        <v>126.7</v>
      </c>
      <c r="D162" s="1153">
        <v>66.599999999999994</v>
      </c>
      <c r="E162" s="1153">
        <v>33.299999999999997</v>
      </c>
      <c r="F162" s="1153">
        <v>26.8</v>
      </c>
      <c r="G162" s="1155">
        <v>253.40000000000003</v>
      </c>
      <c r="H162" s="1153">
        <v>34.700000000000003</v>
      </c>
      <c r="I162" s="1153">
        <v>165.8</v>
      </c>
      <c r="J162" s="1153">
        <v>11.6</v>
      </c>
      <c r="K162" s="1153">
        <v>4.0999999999999996</v>
      </c>
      <c r="L162" s="1153">
        <v>25</v>
      </c>
      <c r="M162" s="1155">
        <v>241.2</v>
      </c>
      <c r="N162" s="1156">
        <v>12.200000000000045</v>
      </c>
    </row>
    <row r="163" spans="2:15" ht="15" x14ac:dyDescent="0.25">
      <c r="B163" s="1113" t="s">
        <v>1561</v>
      </c>
      <c r="C163" s="1153"/>
      <c r="D163" s="1153"/>
      <c r="E163" s="1153"/>
      <c r="F163" s="1153"/>
      <c r="G163" s="1155"/>
      <c r="H163" s="1153"/>
      <c r="I163" s="1153"/>
      <c r="J163" s="1153"/>
      <c r="K163" s="1153"/>
      <c r="L163" s="1153"/>
      <c r="M163" s="1155"/>
      <c r="N163" s="1156"/>
    </row>
    <row r="164" spans="2:15" ht="15" x14ac:dyDescent="0.25">
      <c r="B164" s="1113" t="s">
        <v>1562</v>
      </c>
      <c r="C164" s="1153">
        <v>93.9</v>
      </c>
      <c r="D164" s="1153">
        <v>16.2</v>
      </c>
      <c r="E164" s="1153">
        <v>17.5</v>
      </c>
      <c r="F164" s="1153">
        <v>0.5</v>
      </c>
      <c r="G164" s="1155">
        <v>128.10000000000002</v>
      </c>
      <c r="H164" s="1153">
        <v>100.9</v>
      </c>
      <c r="I164" s="1154">
        <v>0</v>
      </c>
      <c r="J164" s="1153">
        <v>2.1</v>
      </c>
      <c r="K164" s="1153">
        <v>22.2</v>
      </c>
      <c r="L164" s="1154">
        <v>0</v>
      </c>
      <c r="M164" s="1155">
        <v>125.2</v>
      </c>
      <c r="N164" s="1156">
        <v>2.9000000000000199</v>
      </c>
    </row>
    <row r="165" spans="2:15" ht="15" x14ac:dyDescent="0.25">
      <c r="B165" s="1113" t="s">
        <v>1469</v>
      </c>
      <c r="C165" s="1153">
        <v>65.3</v>
      </c>
      <c r="D165" s="1153">
        <v>31</v>
      </c>
      <c r="E165" s="1153">
        <v>3.1</v>
      </c>
      <c r="F165" s="1153">
        <v>0.8</v>
      </c>
      <c r="G165" s="1155">
        <v>100.19999999999999</v>
      </c>
      <c r="H165" s="1153">
        <v>59.7</v>
      </c>
      <c r="I165" s="1153">
        <v>0</v>
      </c>
      <c r="J165" s="1153">
        <v>4.7</v>
      </c>
      <c r="K165" s="1153">
        <v>28</v>
      </c>
      <c r="L165" s="1154">
        <v>0</v>
      </c>
      <c r="M165" s="1155">
        <v>92.4</v>
      </c>
      <c r="N165" s="1156">
        <v>7.7999999999999829</v>
      </c>
    </row>
    <row r="166" spans="2:15" ht="15" x14ac:dyDescent="0.25">
      <c r="B166" s="1113" t="s">
        <v>1563</v>
      </c>
      <c r="C166" s="1153">
        <v>71.900000000000006</v>
      </c>
      <c r="D166" s="1153">
        <v>59.3</v>
      </c>
      <c r="E166" s="1153">
        <v>8.3000000000000007</v>
      </c>
      <c r="F166" s="1153">
        <v>0.1</v>
      </c>
      <c r="G166" s="1155">
        <v>139.6</v>
      </c>
      <c r="H166" s="1153">
        <v>8.4</v>
      </c>
      <c r="I166" s="1153">
        <v>104.3</v>
      </c>
      <c r="J166" s="1153">
        <v>9.8000000000000007</v>
      </c>
      <c r="K166" s="1153">
        <v>22.8</v>
      </c>
      <c r="L166" s="1153">
        <v>0</v>
      </c>
      <c r="M166" s="1155">
        <v>145.30000000000001</v>
      </c>
      <c r="N166" s="1156">
        <v>-5.7000000000000171</v>
      </c>
    </row>
    <row r="167" spans="2:15" ht="15" x14ac:dyDescent="0.25">
      <c r="B167" s="1113" t="s">
        <v>1564</v>
      </c>
      <c r="C167" s="1153"/>
      <c r="D167" s="1153"/>
      <c r="E167" s="1153"/>
      <c r="F167" s="1153"/>
      <c r="G167" s="1155"/>
      <c r="H167" s="1153"/>
      <c r="I167" s="1153"/>
      <c r="J167" s="1153"/>
      <c r="K167" s="1153"/>
      <c r="L167" s="1154"/>
      <c r="M167" s="1155"/>
      <c r="N167" s="1156"/>
    </row>
    <row r="168" spans="2:15" ht="15" x14ac:dyDescent="0.25">
      <c r="B168" s="1113" t="s">
        <v>1472</v>
      </c>
      <c r="C168" s="1153">
        <v>144.69999999999999</v>
      </c>
      <c r="D168" s="1153">
        <v>86.1</v>
      </c>
      <c r="E168" s="1153">
        <v>49.7</v>
      </c>
      <c r="F168" s="1153">
        <v>0.7</v>
      </c>
      <c r="G168" s="1155">
        <v>281.2</v>
      </c>
      <c r="H168" s="1154">
        <v>20.3</v>
      </c>
      <c r="I168" s="1153">
        <v>152.80000000000001</v>
      </c>
      <c r="J168" s="1153">
        <v>23.2</v>
      </c>
      <c r="K168" s="1153">
        <v>85.4</v>
      </c>
      <c r="L168" s="1153">
        <v>0</v>
      </c>
      <c r="M168" s="1155">
        <v>281.70000000000005</v>
      </c>
      <c r="N168" s="1156">
        <v>-0.50000000000005684</v>
      </c>
    </row>
    <row r="169" spans="2:15" ht="15" x14ac:dyDescent="0.25">
      <c r="B169" s="1113" t="s">
        <v>1565</v>
      </c>
      <c r="C169" s="1153">
        <v>407.5</v>
      </c>
      <c r="D169" s="1153">
        <v>156.5</v>
      </c>
      <c r="E169" s="1153">
        <v>14.2</v>
      </c>
      <c r="F169" s="1153">
        <v>2</v>
      </c>
      <c r="G169" s="1155">
        <v>580.20000000000005</v>
      </c>
      <c r="H169" s="1153">
        <v>0</v>
      </c>
      <c r="I169" s="1153">
        <v>392.1</v>
      </c>
      <c r="J169" s="1153">
        <v>43.2</v>
      </c>
      <c r="K169" s="1153">
        <v>149.9</v>
      </c>
      <c r="L169" s="1154">
        <v>0</v>
      </c>
      <c r="M169" s="1155">
        <v>585.20000000000005</v>
      </c>
      <c r="N169" s="1156">
        <v>-5</v>
      </c>
    </row>
    <row r="170" spans="2:15" ht="15" x14ac:dyDescent="0.25">
      <c r="B170" s="1113" t="s">
        <v>1474</v>
      </c>
      <c r="C170" s="1153">
        <v>215.6</v>
      </c>
      <c r="D170" s="1153">
        <v>109.2</v>
      </c>
      <c r="E170" s="1153">
        <v>27.8</v>
      </c>
      <c r="F170" s="1153">
        <v>7.6</v>
      </c>
      <c r="G170" s="1155">
        <v>360.20000000000005</v>
      </c>
      <c r="H170" s="1153">
        <v>4</v>
      </c>
      <c r="I170" s="1153">
        <v>273.39999999999998</v>
      </c>
      <c r="J170" s="1153">
        <v>19.399999999999999</v>
      </c>
      <c r="K170" s="1153">
        <v>67.8</v>
      </c>
      <c r="L170" s="1154">
        <v>0</v>
      </c>
      <c r="M170" s="1155">
        <v>364.59999999999997</v>
      </c>
      <c r="N170" s="1156">
        <v>-4.3999999999999204</v>
      </c>
    </row>
    <row r="171" spans="2:15" ht="15" x14ac:dyDescent="0.25">
      <c r="B171" s="1113" t="s">
        <v>1566</v>
      </c>
      <c r="C171" s="1153">
        <v>156.4</v>
      </c>
      <c r="D171" s="1153">
        <v>58</v>
      </c>
      <c r="E171" s="1153">
        <v>16.2</v>
      </c>
      <c r="F171" s="1153">
        <v>0.6</v>
      </c>
      <c r="G171" s="1155">
        <v>231.2</v>
      </c>
      <c r="H171" s="1153">
        <v>0.2</v>
      </c>
      <c r="I171" s="1153">
        <v>204.9</v>
      </c>
      <c r="J171" s="1153">
        <v>5.2</v>
      </c>
      <c r="K171" s="1153">
        <v>15</v>
      </c>
      <c r="L171" s="1154">
        <v>0</v>
      </c>
      <c r="M171" s="1155">
        <v>225.29999999999998</v>
      </c>
      <c r="N171" s="1156">
        <v>5.9000000000000057</v>
      </c>
    </row>
    <row r="172" spans="2:15" ht="15.75" thickBot="1" x14ac:dyDescent="0.3">
      <c r="B172" s="1166" t="s">
        <v>1567</v>
      </c>
      <c r="C172" s="1167">
        <v>116.4</v>
      </c>
      <c r="D172" s="1167">
        <v>56.8</v>
      </c>
      <c r="E172" s="1167">
        <v>10.1</v>
      </c>
      <c r="F172" s="1167">
        <v>1.6</v>
      </c>
      <c r="G172" s="1168">
        <v>184.89999999999998</v>
      </c>
      <c r="H172" s="1154">
        <v>0</v>
      </c>
      <c r="I172" s="1167">
        <v>162.80000000000001</v>
      </c>
      <c r="J172" s="1167">
        <v>6.2</v>
      </c>
      <c r="K172" s="1167">
        <v>16.7</v>
      </c>
      <c r="L172" s="1154">
        <v>0</v>
      </c>
      <c r="M172" s="1168">
        <v>185.7</v>
      </c>
      <c r="N172" s="1169">
        <v>-0.80000000000001137</v>
      </c>
    </row>
    <row r="173" spans="2:15" ht="15.75" x14ac:dyDescent="0.25">
      <c r="B173" s="1134" t="s">
        <v>87</v>
      </c>
      <c r="C173" s="1170">
        <v>34961.000000000015</v>
      </c>
      <c r="D173" s="1170">
        <v>23267.099999999988</v>
      </c>
      <c r="E173" s="1170">
        <v>1957.6000000000001</v>
      </c>
      <c r="F173" s="1170">
        <v>579.20000000000016</v>
      </c>
      <c r="G173" s="1170">
        <v>60764.899999999972</v>
      </c>
      <c r="H173" s="1170">
        <v>23248.400000000005</v>
      </c>
      <c r="I173" s="1170">
        <v>16331.399999999998</v>
      </c>
      <c r="J173" s="1170">
        <v>7690.7</v>
      </c>
      <c r="K173" s="1170">
        <v>10547.199999999999</v>
      </c>
      <c r="L173" s="1170">
        <v>168.1</v>
      </c>
      <c r="M173" s="1170">
        <v>57985.8</v>
      </c>
      <c r="N173" s="1170">
        <v>2779.1</v>
      </c>
      <c r="O173" s="1171"/>
    </row>
    <row r="174" spans="2:15" ht="15" x14ac:dyDescent="0.2">
      <c r="B174" s="1103"/>
      <c r="C174" s="1172"/>
      <c r="D174" s="1172"/>
      <c r="E174" s="1172"/>
      <c r="F174" s="1172"/>
      <c r="G174" s="1172"/>
      <c r="H174" s="1172"/>
      <c r="I174" s="1172"/>
      <c r="J174" s="1172"/>
      <c r="K174" s="1172"/>
      <c r="L174" s="1172"/>
      <c r="M174" s="1172"/>
      <c r="N174" s="1172"/>
      <c r="O174" s="1171"/>
    </row>
    <row r="175" spans="2:15" x14ac:dyDescent="0.2">
      <c r="B175" s="1967"/>
      <c r="C175" s="1967"/>
      <c r="D175" s="1967"/>
      <c r="E175" s="1967"/>
      <c r="F175" s="1967"/>
      <c r="G175" s="1967"/>
      <c r="H175" s="1967"/>
      <c r="I175" s="1967"/>
      <c r="J175" s="1967"/>
      <c r="K175" s="1967"/>
      <c r="L175" s="1967"/>
      <c r="M175" s="1967"/>
      <c r="N175" s="1967"/>
      <c r="O175" s="1967"/>
    </row>
    <row r="176" spans="2:15" ht="15" x14ac:dyDescent="0.2">
      <c r="B176" s="1959"/>
      <c r="C176" s="1959"/>
      <c r="D176" s="1959"/>
      <c r="E176" s="1959"/>
      <c r="F176" s="1959"/>
      <c r="G176" s="1959"/>
      <c r="H176" s="1959"/>
      <c r="I176" s="1959"/>
      <c r="J176" s="1959"/>
      <c r="K176" s="1959"/>
      <c r="L176" s="1959"/>
      <c r="M176" s="1959"/>
      <c r="N176" s="1959"/>
      <c r="O176" s="1172"/>
    </row>
    <row r="177" spans="2:14" ht="15" x14ac:dyDescent="0.2">
      <c r="B177" s="1173" t="s">
        <v>1568</v>
      </c>
      <c r="C177" s="1174"/>
      <c r="D177" s="1174"/>
      <c r="E177" s="1174"/>
      <c r="F177" s="1174"/>
      <c r="G177" s="1174"/>
      <c r="H177" s="1174"/>
      <c r="I177" s="1174"/>
      <c r="J177" s="1174"/>
      <c r="K177" s="1174"/>
      <c r="L177" s="1174"/>
      <c r="M177" s="1174"/>
      <c r="N177" s="1175"/>
    </row>
    <row r="178" spans="2:14" ht="15" x14ac:dyDescent="0.2">
      <c r="B178" s="1173" t="s">
        <v>1569</v>
      </c>
      <c r="C178" s="1176"/>
      <c r="D178" s="1176"/>
      <c r="E178" s="1176"/>
      <c r="F178" s="1176"/>
      <c r="G178" s="1176"/>
      <c r="H178" s="1176"/>
      <c r="I178" s="1176"/>
      <c r="J178" s="1176"/>
      <c r="K178" s="1176"/>
      <c r="L178" s="1176"/>
      <c r="M178" s="1176"/>
      <c r="N178" s="1175"/>
    </row>
    <row r="179" spans="2:14" x14ac:dyDescent="0.2">
      <c r="B179" s="1173" t="s">
        <v>1570</v>
      </c>
      <c r="C179" s="1177"/>
      <c r="D179" s="1178"/>
      <c r="E179" s="1177"/>
      <c r="F179" s="1177"/>
      <c r="G179" s="1179"/>
      <c r="H179" s="1180"/>
      <c r="I179" s="1177"/>
      <c r="J179" s="1177"/>
      <c r="K179" s="1177"/>
      <c r="L179" s="1177"/>
      <c r="M179" s="1177"/>
      <c r="N179" s="1177"/>
    </row>
    <row r="180" spans="2:14" ht="15.75" x14ac:dyDescent="0.25">
      <c r="B180" s="1181"/>
      <c r="C180" s="565"/>
      <c r="D180" s="565"/>
      <c r="E180" s="565"/>
      <c r="F180" s="565"/>
      <c r="G180" s="1182"/>
      <c r="H180" s="565"/>
      <c r="I180" s="565"/>
      <c r="J180" s="565"/>
      <c r="K180" s="565"/>
      <c r="L180" s="565"/>
      <c r="M180" s="565"/>
      <c r="N180" s="1182"/>
    </row>
    <row r="181" spans="2:14" ht="15.75" x14ac:dyDescent="0.25">
      <c r="B181" s="1181"/>
      <c r="C181" s="1183"/>
      <c r="D181" s="1183"/>
      <c r="E181" s="1183"/>
      <c r="F181" s="1183"/>
      <c r="G181" s="1183"/>
      <c r="H181" s="1183"/>
      <c r="I181" s="1183"/>
      <c r="J181" s="1183"/>
      <c r="K181" s="1183"/>
      <c r="L181" s="1183"/>
      <c r="M181" s="1183"/>
      <c r="N181" s="1184"/>
    </row>
    <row r="182" spans="2:14" ht="15.75" x14ac:dyDescent="0.25">
      <c r="B182" s="1183"/>
      <c r="C182" s="1183"/>
      <c r="D182" s="1183"/>
      <c r="E182" s="1183"/>
      <c r="F182" s="1183"/>
      <c r="G182" s="1183"/>
      <c r="H182" s="1183"/>
      <c r="I182" s="1183"/>
      <c r="J182" s="1183"/>
      <c r="K182" s="1183"/>
      <c r="L182" s="1183"/>
      <c r="M182" s="1183"/>
      <c r="N182" s="1184"/>
    </row>
    <row r="183" spans="2:14" ht="15.75" x14ac:dyDescent="0.25">
      <c r="B183" s="1185"/>
      <c r="C183" s="1183"/>
      <c r="D183" s="1183"/>
      <c r="E183" s="1183"/>
      <c r="F183" s="1183"/>
      <c r="G183" s="1183"/>
      <c r="H183" s="1183"/>
      <c r="I183" s="1183"/>
      <c r="J183" s="1183"/>
      <c r="K183" s="1183"/>
      <c r="L183" s="1183"/>
      <c r="M183" s="1183"/>
      <c r="N183" s="1184"/>
    </row>
    <row r="184" spans="2:14" ht="15" x14ac:dyDescent="0.2">
      <c r="B184" s="1185"/>
      <c r="C184" s="1183"/>
      <c r="D184" s="1183"/>
      <c r="E184" s="1183"/>
      <c r="F184" s="1183"/>
      <c r="G184" s="1183"/>
      <c r="H184" s="1183"/>
      <c r="I184" s="1183"/>
      <c r="J184" s="1183"/>
      <c r="K184" s="1183"/>
      <c r="L184" s="1183"/>
      <c r="M184" s="1183"/>
      <c r="N184" s="1183"/>
    </row>
    <row r="185" spans="2:14" ht="15" x14ac:dyDescent="0.2">
      <c r="B185" s="1181"/>
      <c r="C185" s="1181"/>
      <c r="D185" s="1181"/>
      <c r="E185" s="1181"/>
      <c r="F185" s="1181"/>
      <c r="G185" s="1181"/>
      <c r="H185" s="1181"/>
      <c r="I185" s="1181"/>
      <c r="J185" s="1181"/>
      <c r="K185" s="1181"/>
      <c r="L185" s="1181"/>
      <c r="M185" s="1181"/>
      <c r="N185" s="1181"/>
    </row>
    <row r="186" spans="2:14" ht="15" x14ac:dyDescent="0.2">
      <c r="B186" s="1181"/>
      <c r="C186" s="1181"/>
      <c r="D186" s="1181"/>
      <c r="E186" s="1181"/>
      <c r="F186" s="1181"/>
      <c r="G186" s="1181"/>
      <c r="H186" s="1181"/>
      <c r="I186" s="1181"/>
      <c r="J186" s="1181"/>
      <c r="K186" s="1181"/>
      <c r="L186" s="1181"/>
      <c r="M186" s="1181"/>
      <c r="N186" s="1181"/>
    </row>
    <row r="187" spans="2:14" ht="15" x14ac:dyDescent="0.2">
      <c r="B187" s="1181"/>
      <c r="C187" s="1181"/>
      <c r="D187" s="1181"/>
      <c r="E187" s="1181"/>
      <c r="F187" s="1181"/>
      <c r="G187" s="1181"/>
      <c r="H187" s="1181"/>
      <c r="I187" s="1181"/>
      <c r="J187" s="1181"/>
      <c r="K187" s="1181"/>
      <c r="L187" s="1181"/>
      <c r="M187" s="1181"/>
      <c r="N187" s="1181"/>
    </row>
    <row r="188" spans="2:14" ht="15" x14ac:dyDescent="0.2">
      <c r="B188" s="1181"/>
      <c r="C188" s="1181"/>
      <c r="D188" s="1181"/>
      <c r="E188" s="1181"/>
      <c r="F188" s="1181"/>
      <c r="G188" s="1181"/>
      <c r="H188" s="1181"/>
      <c r="I188" s="1181"/>
      <c r="J188" s="1181"/>
      <c r="K188" s="1181"/>
      <c r="L188" s="1181"/>
      <c r="M188" s="1181"/>
      <c r="N188" s="1181"/>
    </row>
    <row r="189" spans="2:14" ht="15" x14ac:dyDescent="0.2">
      <c r="B189" s="1181"/>
      <c r="C189" s="1181"/>
      <c r="D189" s="1181"/>
      <c r="E189" s="1181"/>
      <c r="F189" s="1181"/>
      <c r="G189" s="1181"/>
      <c r="H189" s="1181"/>
      <c r="I189" s="1181"/>
      <c r="J189" s="1181"/>
      <c r="K189" s="1181"/>
      <c r="L189" s="1181"/>
      <c r="M189" s="1181"/>
      <c r="N189" s="1181"/>
    </row>
  </sheetData>
  <mergeCells count="6">
    <mergeCell ref="B176:N176"/>
    <mergeCell ref="B2:N2"/>
    <mergeCell ref="B3:N3"/>
    <mergeCell ref="B4:N4"/>
    <mergeCell ref="B5:N5"/>
    <mergeCell ref="B175:O175"/>
  </mergeCells>
  <hyperlinks>
    <hyperlink ref="O2" location="'Indice Total'!A178"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22"/>
  <sheetViews>
    <sheetView showGridLines="0" zoomScale="90" zoomScaleNormal="90" workbookViewId="0"/>
  </sheetViews>
  <sheetFormatPr baseColWidth="10" defaultColWidth="11.42578125" defaultRowHeight="12.75" x14ac:dyDescent="0.2"/>
  <cols>
    <col min="1" max="1" width="22.5703125" style="35" customWidth="1"/>
    <col min="2" max="2" width="52" style="35" customWidth="1"/>
    <col min="3" max="5" width="12.7109375" style="35" customWidth="1"/>
    <col min="6" max="6" width="11.7109375" style="35" customWidth="1"/>
    <col min="7" max="7" width="11.42578125" style="35" bestFit="1" customWidth="1"/>
    <col min="8" max="16384" width="11.42578125" style="35"/>
  </cols>
  <sheetData>
    <row r="1" spans="2:8" ht="42.75" customHeight="1" x14ac:dyDescent="0.2"/>
    <row r="2" spans="2:8" ht="22.5" customHeight="1" x14ac:dyDescent="0.25">
      <c r="B2" s="1646" t="s">
        <v>873</v>
      </c>
      <c r="C2" s="1647"/>
      <c r="D2" s="1647"/>
      <c r="E2" s="1647"/>
      <c r="F2" s="1686"/>
      <c r="G2" s="1686"/>
      <c r="H2" s="1" t="s">
        <v>1</v>
      </c>
    </row>
    <row r="3" spans="2:8" ht="39" customHeight="1" x14ac:dyDescent="0.2">
      <c r="B3" s="1690" t="s">
        <v>719</v>
      </c>
      <c r="C3" s="1694"/>
      <c r="D3" s="1694"/>
      <c r="E3" s="1695"/>
      <c r="F3" s="1695"/>
      <c r="G3" s="1695"/>
    </row>
    <row r="4" spans="2:8" ht="16.5" customHeight="1" thickBot="1" x14ac:dyDescent="0.3">
      <c r="B4" s="1681" t="s">
        <v>820</v>
      </c>
      <c r="C4" s="1696"/>
      <c r="D4" s="1696"/>
      <c r="E4" s="1696"/>
      <c r="F4" s="1696"/>
      <c r="G4" s="1696"/>
    </row>
    <row r="5" spans="2:8" ht="20.25" customHeight="1" x14ac:dyDescent="0.2">
      <c r="B5" s="420"/>
      <c r="C5" s="420"/>
      <c r="D5" s="420"/>
      <c r="E5" s="420"/>
      <c r="F5" s="420"/>
      <c r="G5" s="420"/>
    </row>
    <row r="6" spans="2:8" ht="21.75" customHeight="1" x14ac:dyDescent="0.2">
      <c r="B6" s="23" t="s">
        <v>2</v>
      </c>
      <c r="C6" s="23">
        <v>2012</v>
      </c>
      <c r="D6" s="23">
        <v>2013</v>
      </c>
      <c r="E6" s="23">
        <v>2014</v>
      </c>
      <c r="F6" s="23">
        <v>2015</v>
      </c>
      <c r="G6" s="23">
        <v>2016</v>
      </c>
      <c r="H6" s="757"/>
    </row>
    <row r="7" spans="2:8" ht="21.75" customHeight="1" x14ac:dyDescent="0.25">
      <c r="B7" s="60" t="s">
        <v>13</v>
      </c>
      <c r="C7" s="56"/>
      <c r="D7" s="56"/>
      <c r="E7" s="56"/>
      <c r="F7" s="56"/>
      <c r="G7" s="56"/>
      <c r="H7" s="586"/>
    </row>
    <row r="8" spans="2:8" ht="24" customHeight="1" x14ac:dyDescent="0.2">
      <c r="B8" s="48" t="s">
        <v>68</v>
      </c>
      <c r="C8" s="61">
        <v>2175846</v>
      </c>
      <c r="D8" s="61">
        <v>2219279.666666667</v>
      </c>
      <c r="E8" s="61">
        <v>2243972</v>
      </c>
      <c r="F8" s="63">
        <v>2341531.6666666665</v>
      </c>
      <c r="G8" s="63">
        <v>2362816.8333333</v>
      </c>
      <c r="H8" s="587"/>
    </row>
    <row r="9" spans="2:8" ht="20.100000000000001" customHeight="1" x14ac:dyDescent="0.2">
      <c r="B9" s="48" t="s">
        <v>4</v>
      </c>
      <c r="C9" s="61">
        <v>1620001</v>
      </c>
      <c r="D9" s="61">
        <v>1879690.5</v>
      </c>
      <c r="E9" s="61">
        <v>1904808.1666666667</v>
      </c>
      <c r="F9" s="63">
        <v>1922414.75</v>
      </c>
      <c r="G9" s="63">
        <v>1993273</v>
      </c>
      <c r="H9" s="587"/>
    </row>
    <row r="10" spans="2:8" ht="20.100000000000001" customHeight="1" x14ac:dyDescent="0.2">
      <c r="B10" s="48" t="s">
        <v>5</v>
      </c>
      <c r="C10" s="61">
        <v>515745</v>
      </c>
      <c r="D10" s="61">
        <v>536928.41666666674</v>
      </c>
      <c r="E10" s="61">
        <v>555431.25</v>
      </c>
      <c r="F10" s="63">
        <v>557007.33333333337</v>
      </c>
      <c r="G10" s="63">
        <v>568196.75</v>
      </c>
      <c r="H10" s="587"/>
    </row>
    <row r="11" spans="2:8" ht="20.100000000000001" customHeight="1" x14ac:dyDescent="0.25">
      <c r="B11" s="60" t="s">
        <v>79</v>
      </c>
      <c r="C11" s="56">
        <v>4311592</v>
      </c>
      <c r="D11" s="56">
        <v>4635898.583333334</v>
      </c>
      <c r="E11" s="56">
        <v>4704211.416666667</v>
      </c>
      <c r="F11" s="56">
        <v>4820953.7499999991</v>
      </c>
      <c r="G11" s="56">
        <v>4924286.5833333004</v>
      </c>
      <c r="H11" s="586"/>
    </row>
    <row r="12" spans="2:8" ht="20.100000000000001" customHeight="1" x14ac:dyDescent="0.25">
      <c r="B12" s="51" t="s">
        <v>70</v>
      </c>
      <c r="C12" s="62">
        <v>945640</v>
      </c>
      <c r="D12" s="62">
        <v>877506</v>
      </c>
      <c r="E12" s="62">
        <v>847780</v>
      </c>
      <c r="F12" s="62">
        <v>791220.08333333326</v>
      </c>
      <c r="G12" s="62">
        <v>765619.16666666674</v>
      </c>
      <c r="H12" s="190"/>
    </row>
    <row r="13" spans="2:8" ht="20.100000000000001" customHeight="1" x14ac:dyDescent="0.2">
      <c r="B13" s="63" t="s">
        <v>81</v>
      </c>
      <c r="C13" s="61">
        <v>6832</v>
      </c>
      <c r="D13" s="61">
        <v>6597.75</v>
      </c>
      <c r="E13" s="61">
        <v>6200.75</v>
      </c>
      <c r="F13" s="61">
        <v>6246.75</v>
      </c>
      <c r="G13" s="61">
        <v>6122.5</v>
      </c>
      <c r="H13" s="585"/>
    </row>
    <row r="14" spans="2:8" ht="20.100000000000001" customHeight="1" x14ac:dyDescent="0.2">
      <c r="B14" s="37" t="s">
        <v>80</v>
      </c>
      <c r="C14" s="61">
        <v>1498</v>
      </c>
      <c r="D14" s="61">
        <v>1482.3333333333333</v>
      </c>
      <c r="E14" s="61">
        <v>1430.3333333333333</v>
      </c>
      <c r="F14" s="61">
        <v>1401.3333333333333</v>
      </c>
      <c r="G14" s="61">
        <v>1497.3333333333333</v>
      </c>
      <c r="H14" s="585"/>
    </row>
    <row r="15" spans="2:8" ht="20.100000000000001" customHeight="1" x14ac:dyDescent="0.2">
      <c r="B15" s="37" t="s">
        <v>83</v>
      </c>
      <c r="C15" s="61">
        <v>1566</v>
      </c>
      <c r="D15" s="61">
        <v>1610.75</v>
      </c>
      <c r="E15" s="61">
        <v>1618.5</v>
      </c>
      <c r="F15" s="61">
        <v>1656.5</v>
      </c>
      <c r="G15" s="61">
        <v>1682.8333333333333</v>
      </c>
      <c r="H15" s="41"/>
    </row>
    <row r="16" spans="2:8" ht="20.100000000000001" customHeight="1" x14ac:dyDescent="0.2">
      <c r="B16" s="37" t="s">
        <v>82</v>
      </c>
      <c r="C16" s="61">
        <v>5000</v>
      </c>
      <c r="D16" s="61">
        <v>5048.583333333333</v>
      </c>
      <c r="E16" s="61">
        <v>4919.916666666667</v>
      </c>
      <c r="F16" s="61">
        <v>4783.25</v>
      </c>
      <c r="G16" s="61">
        <v>4535.333333333333</v>
      </c>
      <c r="H16" s="41"/>
    </row>
    <row r="17" spans="2:7" ht="20.100000000000001" customHeight="1" x14ac:dyDescent="0.2">
      <c r="B17" s="37" t="s">
        <v>85</v>
      </c>
      <c r="C17" s="61">
        <v>9177</v>
      </c>
      <c r="D17" s="61">
        <v>9533.3333333333339</v>
      </c>
      <c r="E17" s="61">
        <v>9973.4166666666661</v>
      </c>
      <c r="F17" s="61">
        <v>10185.5</v>
      </c>
      <c r="G17" s="61">
        <v>10613.416666666666</v>
      </c>
    </row>
    <row r="18" spans="2:7" ht="20.100000000000001" customHeight="1" x14ac:dyDescent="0.25">
      <c r="B18" s="51" t="s">
        <v>86</v>
      </c>
      <c r="C18" s="62">
        <v>24073</v>
      </c>
      <c r="D18" s="62">
        <v>24272.75</v>
      </c>
      <c r="E18" s="62">
        <v>24142.916666666664</v>
      </c>
      <c r="F18" s="62">
        <v>24273.333333333332</v>
      </c>
      <c r="G18" s="62">
        <v>24451.416666666664</v>
      </c>
    </row>
    <row r="19" spans="2:7" ht="20.100000000000001" customHeight="1" x14ac:dyDescent="0.25">
      <c r="B19" s="60" t="s">
        <v>87</v>
      </c>
      <c r="C19" s="56">
        <v>5281305</v>
      </c>
      <c r="D19" s="56">
        <v>5537677.333333334</v>
      </c>
      <c r="E19" s="56">
        <v>5576134.333333334</v>
      </c>
      <c r="F19" s="56">
        <v>5636447.1666666651</v>
      </c>
      <c r="G19" s="56">
        <v>5714357.1666666344</v>
      </c>
    </row>
    <row r="20" spans="2:7" ht="16.5" customHeight="1" x14ac:dyDescent="0.2">
      <c r="B20" s="1689"/>
      <c r="C20" s="1689"/>
      <c r="D20" s="1689"/>
      <c r="E20" s="1689"/>
      <c r="F20" s="1689"/>
      <c r="G20" s="1689"/>
    </row>
    <row r="21" spans="2:7" x14ac:dyDescent="0.2">
      <c r="B21" s="64"/>
      <c r="C21" s="25"/>
      <c r="D21" s="25"/>
      <c r="E21" s="25"/>
      <c r="F21" s="25"/>
      <c r="G21" s="25"/>
    </row>
    <row r="22" spans="2:7" x14ac:dyDescent="0.2">
      <c r="B22" s="27"/>
      <c r="C22" s="41"/>
      <c r="D22" s="41"/>
      <c r="E22" s="41"/>
      <c r="F22" s="41"/>
      <c r="G22" s="41"/>
    </row>
  </sheetData>
  <mergeCells count="4">
    <mergeCell ref="B2:G2"/>
    <mergeCell ref="B3:G3"/>
    <mergeCell ref="B4:G4"/>
    <mergeCell ref="B20:G20"/>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Y55"/>
  <sheetViews>
    <sheetView showGridLines="0" zoomScale="90" zoomScaleNormal="90" workbookViewId="0"/>
  </sheetViews>
  <sheetFormatPr baseColWidth="10" defaultColWidth="11.42578125" defaultRowHeight="12.75" x14ac:dyDescent="0.2"/>
  <cols>
    <col min="1" max="1" width="22.42578125" style="740" customWidth="1"/>
    <col min="2" max="2" width="63" style="740" customWidth="1"/>
    <col min="3" max="3" width="12.7109375" style="740" customWidth="1"/>
    <col min="4" max="4" width="16.85546875" style="740" customWidth="1"/>
    <col min="5" max="5" width="18.5703125" style="740" customWidth="1"/>
    <col min="6" max="7" width="12.7109375" style="740" customWidth="1"/>
    <col min="8" max="8" width="4.85546875" style="740" customWidth="1"/>
    <col min="9" max="9" width="16.140625" style="740" bestFit="1" customWidth="1"/>
    <col min="10" max="10" width="13" style="740" bestFit="1" customWidth="1"/>
    <col min="11" max="11" width="11.7109375" style="740" bestFit="1" customWidth="1"/>
    <col min="12" max="17" width="11.5703125" style="740" bestFit="1" customWidth="1"/>
    <col min="18" max="18" width="12.85546875" style="740" bestFit="1" customWidth="1"/>
    <col min="19" max="16384" width="11.42578125" style="740"/>
  </cols>
  <sheetData>
    <row r="1" spans="2:14" ht="49.5" customHeight="1" x14ac:dyDescent="0.2"/>
    <row r="2" spans="2:14" ht="18" x14ac:dyDescent="0.25">
      <c r="B2" s="1646" t="s">
        <v>747</v>
      </c>
      <c r="C2" s="1656"/>
      <c r="D2" s="1656"/>
      <c r="E2" s="1656"/>
      <c r="F2" s="1656"/>
      <c r="G2" s="1656"/>
      <c r="I2" s="1" t="s">
        <v>1</v>
      </c>
    </row>
    <row r="3" spans="2:14" ht="36.75" customHeight="1" x14ac:dyDescent="0.25">
      <c r="B3" s="1640" t="s">
        <v>748</v>
      </c>
      <c r="C3" s="1697"/>
      <c r="D3" s="1697"/>
      <c r="E3" s="1697"/>
      <c r="F3" s="1697"/>
      <c r="G3" s="1697"/>
    </row>
    <row r="4" spans="2:14" ht="20.25" customHeight="1" thickBot="1" x14ac:dyDescent="0.3">
      <c r="B4" s="1681">
        <v>2016</v>
      </c>
      <c r="C4" s="1687"/>
      <c r="D4" s="1687"/>
      <c r="E4" s="1687"/>
      <c r="F4" s="1687"/>
      <c r="G4" s="1687"/>
    </row>
    <row r="5" spans="2:14" ht="20.25" customHeight="1" x14ac:dyDescent="0.2">
      <c r="B5" s="420"/>
      <c r="C5" s="420"/>
      <c r="D5" s="420"/>
      <c r="E5" s="420"/>
      <c r="F5" s="420"/>
      <c r="G5" s="420"/>
    </row>
    <row r="6" spans="2:14" ht="15.75" x14ac:dyDescent="0.2">
      <c r="B6" s="53"/>
      <c r="C6" s="1663" t="s">
        <v>23</v>
      </c>
      <c r="D6" s="1663"/>
      <c r="E6" s="1663"/>
      <c r="F6" s="53"/>
      <c r="G6" s="54"/>
    </row>
    <row r="7" spans="2:14" ht="24.75" customHeight="1" x14ac:dyDescent="0.2">
      <c r="B7" s="745" t="s">
        <v>22</v>
      </c>
      <c r="C7" s="23" t="s">
        <v>89</v>
      </c>
      <c r="D7" s="23" t="s">
        <v>25</v>
      </c>
      <c r="E7" s="23" t="s">
        <v>74</v>
      </c>
      <c r="F7" s="745" t="s">
        <v>90</v>
      </c>
      <c r="G7" s="745" t="s">
        <v>27</v>
      </c>
    </row>
    <row r="8" spans="2:14" ht="21" customHeight="1" x14ac:dyDescent="0.25">
      <c r="B8" s="488" t="s">
        <v>752</v>
      </c>
      <c r="C8" s="37">
        <v>171359.41666666666</v>
      </c>
      <c r="D8" s="63">
        <v>120897.08333333333</v>
      </c>
      <c r="E8" s="37">
        <v>31202.083333333332</v>
      </c>
      <c r="F8" s="63">
        <v>56347.083333333336</v>
      </c>
      <c r="G8" s="605">
        <v>379805.66666666663</v>
      </c>
      <c r="H8" s="586"/>
      <c r="I8" s="50"/>
      <c r="J8" s="589"/>
      <c r="K8" s="589"/>
      <c r="L8" s="589"/>
      <c r="M8" s="65"/>
      <c r="N8" s="65"/>
    </row>
    <row r="9" spans="2:14" ht="21" customHeight="1" x14ac:dyDescent="0.25">
      <c r="B9" s="488" t="s">
        <v>750</v>
      </c>
      <c r="C9" s="37">
        <v>22439.333333333001</v>
      </c>
      <c r="D9" s="63">
        <v>10658</v>
      </c>
      <c r="E9" s="37">
        <v>3917.4166666666665</v>
      </c>
      <c r="F9" s="63">
        <v>2539.5833333333335</v>
      </c>
      <c r="G9" s="605">
        <v>39554.333333333001</v>
      </c>
      <c r="H9" s="586"/>
      <c r="I9" s="50"/>
      <c r="J9" s="589"/>
      <c r="K9" s="645"/>
      <c r="L9" s="645"/>
      <c r="M9" s="65"/>
      <c r="N9" s="65"/>
    </row>
    <row r="10" spans="2:14" ht="21" customHeight="1" x14ac:dyDescent="0.25">
      <c r="B10" s="488" t="s">
        <v>753</v>
      </c>
      <c r="C10" s="37">
        <v>30011.75</v>
      </c>
      <c r="D10" s="63">
        <v>26554.25</v>
      </c>
      <c r="E10" s="37">
        <v>4771.333333333333</v>
      </c>
      <c r="F10" s="63">
        <v>17112</v>
      </c>
      <c r="G10" s="605">
        <v>78449.333333333343</v>
      </c>
      <c r="H10" s="586"/>
      <c r="I10" s="50"/>
      <c r="J10" s="589"/>
      <c r="K10" s="645"/>
      <c r="L10" s="647"/>
      <c r="M10" s="65"/>
      <c r="N10" s="65"/>
    </row>
    <row r="11" spans="2:14" ht="21" customHeight="1" x14ac:dyDescent="0.25">
      <c r="B11" s="488" t="s">
        <v>754</v>
      </c>
      <c r="C11" s="37">
        <v>255194.58333333334</v>
      </c>
      <c r="D11" s="63">
        <v>170636.58333333334</v>
      </c>
      <c r="E11" s="37">
        <v>74375.583333333328</v>
      </c>
      <c r="F11" s="63">
        <v>36369</v>
      </c>
      <c r="G11" s="605">
        <v>536575.75</v>
      </c>
      <c r="H11" s="586"/>
      <c r="I11" s="50"/>
      <c r="J11" s="589"/>
      <c r="K11" s="646"/>
      <c r="L11" s="646"/>
      <c r="M11" s="65"/>
      <c r="N11" s="65"/>
    </row>
    <row r="12" spans="2:14" ht="21" customHeight="1" x14ac:dyDescent="0.25">
      <c r="B12" s="488" t="s">
        <v>755</v>
      </c>
      <c r="C12" s="37">
        <v>14637.333333333334</v>
      </c>
      <c r="D12" s="63">
        <v>15117.75</v>
      </c>
      <c r="E12" s="37">
        <v>1274.5</v>
      </c>
      <c r="F12" s="63">
        <v>2774.6666666666665</v>
      </c>
      <c r="G12" s="605">
        <v>33804.25</v>
      </c>
      <c r="H12" s="586"/>
      <c r="I12" s="50"/>
      <c r="J12" s="589"/>
      <c r="K12" s="645"/>
      <c r="L12" s="647"/>
      <c r="M12" s="65"/>
      <c r="N12" s="65"/>
    </row>
    <row r="13" spans="2:14" ht="21" customHeight="1" x14ac:dyDescent="0.25">
      <c r="B13" s="488" t="s">
        <v>28</v>
      </c>
      <c r="C13" s="37">
        <v>145356.16666666666</v>
      </c>
      <c r="D13" s="63">
        <v>399340.16666666669</v>
      </c>
      <c r="E13" s="37">
        <v>52978</v>
      </c>
      <c r="F13" s="63">
        <v>55380.25</v>
      </c>
      <c r="G13" s="605">
        <v>653054.58333333337</v>
      </c>
      <c r="H13" s="586"/>
      <c r="I13" s="50"/>
      <c r="J13" s="589"/>
      <c r="K13" s="589"/>
      <c r="L13" s="589"/>
      <c r="M13" s="65"/>
      <c r="N13" s="65"/>
    </row>
    <row r="14" spans="2:14" ht="21" customHeight="1" x14ac:dyDescent="0.25">
      <c r="B14" s="488" t="s">
        <v>756</v>
      </c>
      <c r="C14" s="37">
        <v>342089.91666666669</v>
      </c>
      <c r="D14" s="63">
        <v>276742.08333333331</v>
      </c>
      <c r="E14" s="37">
        <v>53738.083333333336</v>
      </c>
      <c r="F14" s="63">
        <v>117143.41666666667</v>
      </c>
      <c r="G14" s="605">
        <v>789713.5</v>
      </c>
      <c r="H14" s="586"/>
      <c r="I14" s="50"/>
      <c r="J14" s="589"/>
      <c r="K14" s="589"/>
      <c r="L14" s="589"/>
      <c r="M14" s="65"/>
      <c r="N14" s="65"/>
    </row>
    <row r="15" spans="2:14" ht="21" customHeight="1" x14ac:dyDescent="0.25">
      <c r="B15" s="488" t="s">
        <v>757</v>
      </c>
      <c r="C15" s="37">
        <v>105572.41666666667</v>
      </c>
      <c r="D15" s="63">
        <v>63154.583333333336</v>
      </c>
      <c r="E15" s="37">
        <v>32623.75</v>
      </c>
      <c r="F15" s="63">
        <v>40957</v>
      </c>
      <c r="G15" s="605">
        <v>242307.75</v>
      </c>
      <c r="H15" s="586"/>
      <c r="I15" s="50"/>
      <c r="J15" s="589"/>
      <c r="K15" s="589"/>
      <c r="L15" s="589"/>
      <c r="M15" s="65"/>
      <c r="N15" s="65"/>
    </row>
    <row r="16" spans="2:14" ht="21" customHeight="1" x14ac:dyDescent="0.25">
      <c r="B16" s="488" t="s">
        <v>758</v>
      </c>
      <c r="C16" s="37">
        <v>132138.41666666666</v>
      </c>
      <c r="D16" s="63">
        <v>151771.91666666666</v>
      </c>
      <c r="E16" s="37">
        <v>58317.916666666664</v>
      </c>
      <c r="F16" s="63">
        <v>52555.5</v>
      </c>
      <c r="G16" s="605">
        <v>394783.75</v>
      </c>
      <c r="H16" s="586"/>
      <c r="I16" s="50"/>
      <c r="J16" s="589"/>
      <c r="K16" s="589"/>
      <c r="L16" s="589"/>
      <c r="M16" s="65"/>
      <c r="N16" s="65"/>
    </row>
    <row r="17" spans="2:14" ht="21" customHeight="1" x14ac:dyDescent="0.25">
      <c r="B17" s="488" t="s">
        <v>759</v>
      </c>
      <c r="C17" s="37">
        <v>64525.916666666664</v>
      </c>
      <c r="D17" s="63">
        <v>95591.583333333328</v>
      </c>
      <c r="E17" s="37">
        <v>15059.166666666666</v>
      </c>
      <c r="F17" s="63">
        <v>10502.666666666666</v>
      </c>
      <c r="G17" s="605">
        <v>185679.33333333331</v>
      </c>
      <c r="H17" s="586"/>
      <c r="I17" s="50"/>
      <c r="J17" s="589"/>
      <c r="K17" s="589"/>
      <c r="L17" s="589"/>
      <c r="M17" s="65"/>
      <c r="N17" s="65"/>
    </row>
    <row r="18" spans="2:14" ht="21" customHeight="1" x14ac:dyDescent="0.25">
      <c r="B18" s="488" t="s">
        <v>760</v>
      </c>
      <c r="C18" s="37">
        <v>350329.16666666669</v>
      </c>
      <c r="D18" s="63">
        <v>293270.41666666669</v>
      </c>
      <c r="E18" s="37">
        <v>79660.083333333328</v>
      </c>
      <c r="F18" s="63">
        <v>77181.916666666672</v>
      </c>
      <c r="G18" s="605">
        <v>800441.58333333337</v>
      </c>
      <c r="H18" s="586"/>
      <c r="I18" s="50"/>
      <c r="J18" s="589"/>
      <c r="K18" s="589"/>
      <c r="L18" s="589"/>
      <c r="M18" s="65"/>
      <c r="N18" s="65"/>
    </row>
    <row r="19" spans="2:14" ht="21" customHeight="1" x14ac:dyDescent="0.25">
      <c r="B19" s="488" t="s">
        <v>761</v>
      </c>
      <c r="C19" s="37">
        <v>240157.25</v>
      </c>
      <c r="D19" s="63">
        <v>133274.08333333334</v>
      </c>
      <c r="E19" s="37">
        <v>54168.083333333336</v>
      </c>
      <c r="F19" s="63">
        <v>23767.916666666668</v>
      </c>
      <c r="G19" s="605">
        <v>451367.33333333337</v>
      </c>
      <c r="H19" s="586"/>
      <c r="I19" s="50"/>
      <c r="J19" s="589"/>
      <c r="K19" s="589"/>
      <c r="L19" s="589"/>
      <c r="M19" s="65"/>
      <c r="N19" s="65"/>
    </row>
    <row r="20" spans="2:14" ht="21" customHeight="1" x14ac:dyDescent="0.25">
      <c r="B20" s="488" t="s">
        <v>762</v>
      </c>
      <c r="C20" s="37">
        <v>213986.91666666666</v>
      </c>
      <c r="D20" s="63">
        <v>115780.33333333333</v>
      </c>
      <c r="E20" s="37">
        <v>40142.583333333336</v>
      </c>
      <c r="F20" s="63">
        <v>28845.5</v>
      </c>
      <c r="G20" s="605">
        <v>398755.33333333331</v>
      </c>
      <c r="H20" s="586"/>
      <c r="I20" s="50"/>
      <c r="J20" s="589"/>
      <c r="K20" s="41"/>
      <c r="L20" s="41"/>
    </row>
    <row r="21" spans="2:14" ht="21" customHeight="1" x14ac:dyDescent="0.25">
      <c r="B21" s="488" t="s">
        <v>763</v>
      </c>
      <c r="C21" s="37">
        <v>120680.08333333333</v>
      </c>
      <c r="D21" s="63">
        <v>41308.083333333336</v>
      </c>
      <c r="E21" s="37">
        <v>33904.166666666664</v>
      </c>
      <c r="F21" s="63">
        <v>63347.916666666664</v>
      </c>
      <c r="G21" s="605">
        <v>259240.24999999997</v>
      </c>
      <c r="H21" s="586"/>
      <c r="I21" s="50"/>
      <c r="J21" s="589"/>
      <c r="K21" s="589"/>
      <c r="L21" s="589"/>
    </row>
    <row r="22" spans="2:14" ht="21" customHeight="1" x14ac:dyDescent="0.25">
      <c r="B22" s="488" t="s">
        <v>764</v>
      </c>
      <c r="C22" s="37">
        <v>140981.66666666666</v>
      </c>
      <c r="D22" s="63">
        <v>61565.416666666664</v>
      </c>
      <c r="E22" s="37">
        <v>27069.833333333332</v>
      </c>
      <c r="F22" s="63">
        <v>48237.5</v>
      </c>
      <c r="G22" s="605">
        <v>277854.41666666663</v>
      </c>
      <c r="H22" s="586"/>
      <c r="I22" s="50"/>
      <c r="J22" s="589"/>
      <c r="K22" s="589"/>
      <c r="L22" s="589"/>
    </row>
    <row r="23" spans="2:14" ht="21" customHeight="1" x14ac:dyDescent="0.25">
      <c r="B23" s="488" t="s">
        <v>765</v>
      </c>
      <c r="C23" s="37">
        <v>13274.25</v>
      </c>
      <c r="D23" s="63">
        <v>17059.916666666668</v>
      </c>
      <c r="E23" s="37">
        <v>4994.166666666667</v>
      </c>
      <c r="F23" s="63">
        <v>156739.33333333334</v>
      </c>
      <c r="G23" s="605">
        <v>192067.66666666669</v>
      </c>
      <c r="H23" s="586"/>
      <c r="I23" s="50"/>
      <c r="J23" s="589"/>
      <c r="K23" s="589"/>
      <c r="L23" s="589"/>
    </row>
    <row r="24" spans="2:14" ht="21" customHeight="1" x14ac:dyDescent="0.25">
      <c r="B24" s="488" t="s">
        <v>766</v>
      </c>
      <c r="C24" s="37">
        <v>81.916666666666671</v>
      </c>
      <c r="D24" s="63">
        <v>550.75</v>
      </c>
      <c r="E24" s="37">
        <v>0</v>
      </c>
      <c r="F24" s="63">
        <v>269.33333333333331</v>
      </c>
      <c r="G24" s="605">
        <v>902</v>
      </c>
      <c r="H24" s="586"/>
      <c r="I24" s="50"/>
      <c r="J24" s="589"/>
      <c r="K24" s="589"/>
      <c r="L24" s="589"/>
    </row>
    <row r="25" spans="2:14" ht="21" customHeight="1" x14ac:dyDescent="0.25">
      <c r="B25" s="60" t="s">
        <v>27</v>
      </c>
      <c r="C25" s="56">
        <v>2362816.5</v>
      </c>
      <c r="D25" s="56">
        <v>1993272.9999999998</v>
      </c>
      <c r="E25" s="56">
        <v>568196.75</v>
      </c>
      <c r="F25" s="56">
        <v>790070.58333333349</v>
      </c>
      <c r="G25" s="56">
        <v>5714356.833333334</v>
      </c>
      <c r="H25" s="586"/>
      <c r="I25" s="50"/>
      <c r="J25" s="589"/>
      <c r="K25" s="541"/>
      <c r="L25" s="541"/>
    </row>
    <row r="26" spans="2:14" ht="11.25" customHeight="1" x14ac:dyDescent="0.2">
      <c r="B26" s="40" t="s">
        <v>91</v>
      </c>
    </row>
    <row r="27" spans="2:14" ht="24.75" customHeight="1" x14ac:dyDescent="0.2">
      <c r="B27" s="572"/>
      <c r="C27" s="50"/>
      <c r="D27" s="50"/>
      <c r="E27" s="50"/>
      <c r="F27" s="50"/>
      <c r="G27" s="50"/>
    </row>
    <row r="28" spans="2:14" ht="24.75" customHeight="1" x14ac:dyDescent="0.2">
      <c r="B28" s="572"/>
      <c r="C28" s="546"/>
      <c r="D28" s="546"/>
      <c r="E28" s="546"/>
      <c r="F28" s="588"/>
      <c r="G28" s="610"/>
      <c r="H28" s="492"/>
    </row>
    <row r="29" spans="2:14" s="476" customFormat="1" ht="24.75" customHeight="1" x14ac:dyDescent="0.2">
      <c r="B29" s="705"/>
      <c r="C29" s="706"/>
      <c r="D29" s="706"/>
      <c r="E29" s="706"/>
      <c r="F29" s="706"/>
      <c r="G29" s="706"/>
    </row>
    <row r="30" spans="2:14" s="476" customFormat="1" ht="11.25" x14ac:dyDescent="0.2">
      <c r="C30" s="707"/>
      <c r="D30" s="707"/>
      <c r="E30" s="707"/>
      <c r="F30" s="707"/>
      <c r="G30" s="707"/>
      <c r="H30" s="676"/>
    </row>
    <row r="31" spans="2:14" s="476" customFormat="1" ht="11.25" x14ac:dyDescent="0.2">
      <c r="B31" s="708"/>
      <c r="C31" s="699"/>
      <c r="D31" s="699"/>
      <c r="E31" s="699"/>
      <c r="F31" s="699"/>
      <c r="G31" s="703"/>
    </row>
    <row r="32" spans="2:14" s="476" customFormat="1" ht="11.25" x14ac:dyDescent="0.2">
      <c r="C32" s="699"/>
      <c r="D32" s="699"/>
      <c r="E32" s="699"/>
      <c r="F32" s="699"/>
      <c r="G32" s="699"/>
      <c r="H32" s="703"/>
    </row>
    <row r="33" spans="2:25" s="476" customFormat="1" ht="11.25" x14ac:dyDescent="0.2">
      <c r="C33" s="699"/>
      <c r="D33" s="699"/>
      <c r="E33" s="699"/>
      <c r="F33" s="699"/>
      <c r="G33" s="699"/>
      <c r="H33" s="699"/>
      <c r="I33" s="703"/>
    </row>
    <row r="34" spans="2:25" s="476" customFormat="1" ht="11.25" x14ac:dyDescent="0.2">
      <c r="C34" s="699"/>
      <c r="D34" s="699"/>
      <c r="E34" s="699"/>
      <c r="F34" s="699"/>
      <c r="G34" s="699"/>
      <c r="H34" s="699"/>
      <c r="I34" s="703"/>
    </row>
    <row r="35" spans="2:25" s="476" customFormat="1" ht="11.25" x14ac:dyDescent="0.2">
      <c r="B35" s="697"/>
      <c r="C35" s="644"/>
      <c r="D35" s="644"/>
      <c r="E35" s="644"/>
      <c r="F35" s="644"/>
      <c r="G35" s="699"/>
      <c r="H35" s="699"/>
      <c r="I35" s="703"/>
    </row>
    <row r="36" spans="2:25" s="476" customFormat="1" ht="11.25" x14ac:dyDescent="0.2">
      <c r="B36" s="696"/>
      <c r="C36" s="696"/>
      <c r="D36" s="696"/>
      <c r="E36" s="696"/>
      <c r="F36" s="709"/>
      <c r="G36" s="703"/>
      <c r="H36" s="699"/>
      <c r="I36" s="703"/>
      <c r="Y36" s="711"/>
    </row>
    <row r="37" spans="2:25" s="476" customFormat="1" ht="11.25" x14ac:dyDescent="0.2">
      <c r="B37" s="696"/>
      <c r="C37" s="696"/>
      <c r="D37" s="696"/>
      <c r="E37" s="696"/>
      <c r="F37" s="709"/>
      <c r="G37" s="699"/>
      <c r="H37" s="699"/>
      <c r="I37" s="703"/>
      <c r="Y37" s="711"/>
    </row>
    <row r="38" spans="2:25" s="476" customFormat="1" ht="11.25" x14ac:dyDescent="0.2">
      <c r="B38" s="696"/>
      <c r="C38" s="696"/>
      <c r="D38" s="696"/>
      <c r="E38" s="710"/>
      <c r="F38" s="709"/>
      <c r="G38" s="704"/>
      <c r="H38" s="704"/>
      <c r="I38" s="641"/>
      <c r="Y38" s="711"/>
    </row>
    <row r="39" spans="2:25" s="476" customFormat="1" ht="11.25" x14ac:dyDescent="0.2">
      <c r="B39" s="696"/>
      <c r="C39" s="696"/>
      <c r="D39" s="696"/>
      <c r="E39" s="696"/>
      <c r="F39" s="709"/>
      <c r="Y39" s="711"/>
    </row>
    <row r="40" spans="2:25" s="476" customFormat="1" ht="11.25" x14ac:dyDescent="0.2">
      <c r="B40" s="696"/>
      <c r="C40" s="696"/>
      <c r="D40" s="696"/>
      <c r="E40" s="696"/>
      <c r="F40" s="709"/>
      <c r="Y40" s="711"/>
    </row>
    <row r="41" spans="2:25" s="476" customFormat="1" ht="11.25" x14ac:dyDescent="0.2">
      <c r="B41" s="696"/>
      <c r="C41" s="696"/>
      <c r="D41" s="696"/>
      <c r="E41" s="696"/>
      <c r="F41" s="709"/>
      <c r="Y41" s="711"/>
    </row>
    <row r="42" spans="2:25" s="476" customFormat="1" ht="11.25" x14ac:dyDescent="0.2">
      <c r="B42" s="696"/>
      <c r="C42" s="696"/>
      <c r="D42" s="696"/>
      <c r="E42" s="696"/>
      <c r="F42" s="709"/>
      <c r="Y42" s="711"/>
    </row>
    <row r="43" spans="2:25" s="476" customFormat="1" ht="11.25" x14ac:dyDescent="0.2">
      <c r="B43" s="696"/>
      <c r="C43" s="696"/>
      <c r="D43" s="696"/>
      <c r="E43" s="696"/>
      <c r="F43" s="709"/>
      <c r="Y43" s="711"/>
    </row>
    <row r="44" spans="2:25" s="476" customFormat="1" ht="11.25" x14ac:dyDescent="0.2">
      <c r="B44" s="696"/>
      <c r="C44" s="696"/>
      <c r="D44" s="696"/>
      <c r="E44" s="696"/>
      <c r="F44" s="709"/>
      <c r="Y44" s="711"/>
    </row>
    <row r="45" spans="2:25" s="476" customFormat="1" ht="11.25" x14ac:dyDescent="0.2">
      <c r="B45" s="696"/>
      <c r="C45" s="696"/>
      <c r="D45" s="696"/>
      <c r="E45" s="696"/>
      <c r="F45" s="709"/>
      <c r="Y45" s="711"/>
    </row>
    <row r="46" spans="2:25" s="476" customFormat="1" ht="11.25" x14ac:dyDescent="0.2">
      <c r="B46" s="696"/>
      <c r="C46" s="696"/>
      <c r="D46" s="696"/>
      <c r="E46" s="696"/>
      <c r="F46" s="709"/>
      <c r="Y46" s="711"/>
    </row>
    <row r="47" spans="2:25" s="476" customFormat="1" ht="11.25" x14ac:dyDescent="0.2">
      <c r="B47" s="696"/>
      <c r="C47" s="696"/>
      <c r="D47" s="696"/>
      <c r="E47" s="696"/>
      <c r="F47" s="709"/>
      <c r="Y47" s="711"/>
    </row>
    <row r="48" spans="2:25" s="476" customFormat="1" ht="11.25" x14ac:dyDescent="0.2">
      <c r="B48" s="696"/>
      <c r="C48" s="696"/>
      <c r="D48" s="696"/>
      <c r="E48" s="696"/>
      <c r="F48" s="709"/>
      <c r="Y48" s="711"/>
    </row>
    <row r="49" spans="2:25" s="476" customFormat="1" ht="11.25" x14ac:dyDescent="0.2">
      <c r="B49" s="696"/>
      <c r="C49" s="696"/>
      <c r="D49" s="696"/>
      <c r="E49" s="696"/>
      <c r="F49" s="709"/>
      <c r="Y49" s="711"/>
    </row>
    <row r="50" spans="2:25" s="476" customFormat="1" ht="11.25" x14ac:dyDescent="0.2">
      <c r="B50" s="696"/>
      <c r="C50" s="696"/>
      <c r="D50" s="696"/>
      <c r="E50" s="696"/>
      <c r="F50" s="709"/>
      <c r="Y50" s="711"/>
    </row>
    <row r="51" spans="2:25" s="476" customFormat="1" ht="11.25" x14ac:dyDescent="0.2">
      <c r="B51" s="696"/>
      <c r="C51" s="696"/>
      <c r="D51" s="696"/>
      <c r="E51" s="696"/>
      <c r="F51" s="709"/>
      <c r="G51" s="698"/>
      <c r="H51" s="698"/>
      <c r="I51" s="698"/>
      <c r="J51" s="698"/>
      <c r="K51" s="698"/>
      <c r="L51" s="698"/>
      <c r="M51" s="698"/>
      <c r="N51" s="698"/>
      <c r="O51" s="698"/>
      <c r="P51" s="698"/>
      <c r="Q51" s="698"/>
      <c r="R51" s="698"/>
      <c r="S51" s="698"/>
      <c r="T51" s="698"/>
      <c r="U51" s="698"/>
      <c r="V51" s="698"/>
      <c r="W51" s="698"/>
      <c r="X51" s="698"/>
      <c r="Y51" s="711"/>
    </row>
    <row r="52" spans="2:25" s="476" customFormat="1" ht="11.25" x14ac:dyDescent="0.2">
      <c r="B52" s="696"/>
      <c r="C52" s="696"/>
      <c r="D52" s="696"/>
      <c r="E52" s="696"/>
      <c r="F52" s="709"/>
    </row>
    <row r="53" spans="2:25" s="476" customFormat="1" ht="11.25" x14ac:dyDescent="0.2">
      <c r="B53" s="709"/>
      <c r="C53" s="709"/>
      <c r="D53" s="709"/>
      <c r="E53" s="709"/>
      <c r="F53" s="709"/>
    </row>
    <row r="54" spans="2:25" s="476" customFormat="1" ht="11.25" x14ac:dyDescent="0.2"/>
    <row r="55" spans="2:25" s="476" customFormat="1" ht="11.25" x14ac:dyDescent="0.2"/>
  </sheetData>
  <mergeCells count="4">
    <mergeCell ref="B2:G2"/>
    <mergeCell ref="B3:G3"/>
    <mergeCell ref="B4:G4"/>
    <mergeCell ref="C6:E6"/>
  </mergeCells>
  <hyperlinks>
    <hyperlink ref="I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51"/>
  <sheetViews>
    <sheetView showGridLines="0" zoomScale="90" zoomScaleNormal="90" workbookViewId="0"/>
  </sheetViews>
  <sheetFormatPr baseColWidth="10" defaultColWidth="11.42578125" defaultRowHeight="12.75" x14ac:dyDescent="0.2"/>
  <cols>
    <col min="1" max="1" width="22.85546875" style="35" customWidth="1"/>
    <col min="2" max="2" width="39.5703125" style="35" customWidth="1"/>
    <col min="3" max="3" width="14.7109375" style="35" customWidth="1"/>
    <col min="4" max="4" width="17.42578125" style="35" customWidth="1"/>
    <col min="5" max="7" width="14.7109375" style="35" customWidth="1"/>
    <col min="8" max="8" width="13" style="35" bestFit="1" customWidth="1"/>
    <col min="9" max="9" width="11.85546875" style="35" bestFit="1" customWidth="1"/>
    <col min="10" max="16384" width="11.42578125" style="35"/>
  </cols>
  <sheetData>
    <row r="1" spans="2:10" ht="52.5" customHeight="1" x14ac:dyDescent="0.2"/>
    <row r="2" spans="2:10" ht="18" x14ac:dyDescent="0.25">
      <c r="B2" s="1646" t="s">
        <v>93</v>
      </c>
      <c r="C2" s="1646"/>
      <c r="D2" s="1646"/>
      <c r="E2" s="1646"/>
      <c r="F2" s="1646"/>
      <c r="G2" s="1646"/>
      <c r="H2" s="1" t="s">
        <v>1</v>
      </c>
      <c r="I2" s="1"/>
    </row>
    <row r="3" spans="2:10" ht="36.75" customHeight="1" x14ac:dyDescent="0.25">
      <c r="B3" s="1692" t="s">
        <v>720</v>
      </c>
      <c r="C3" s="1692"/>
      <c r="D3" s="1692"/>
      <c r="E3" s="1692"/>
      <c r="F3" s="1692"/>
      <c r="G3" s="1692"/>
    </row>
    <row r="4" spans="2:10" ht="16.5" thickBot="1" x14ac:dyDescent="0.3">
      <c r="B4" s="1681">
        <v>2016</v>
      </c>
      <c r="C4" s="1681"/>
      <c r="D4" s="1681"/>
      <c r="E4" s="1681"/>
      <c r="F4" s="1681"/>
      <c r="G4" s="1681"/>
    </row>
    <row r="5" spans="2:10" ht="21.75" customHeight="1" x14ac:dyDescent="0.2">
      <c r="B5" s="421"/>
      <c r="C5" s="421"/>
      <c r="D5" s="421"/>
      <c r="E5" s="421"/>
      <c r="F5" s="421"/>
      <c r="G5" s="421"/>
    </row>
    <row r="6" spans="2:10" ht="15.75" x14ac:dyDescent="0.2">
      <c r="B6" s="53"/>
      <c r="C6" s="1663" t="s">
        <v>23</v>
      </c>
      <c r="D6" s="1663"/>
      <c r="E6" s="1663"/>
      <c r="F6" s="67"/>
      <c r="G6" s="68"/>
    </row>
    <row r="7" spans="2:10" ht="21.75" customHeight="1" x14ac:dyDescent="0.2">
      <c r="B7" s="745" t="s">
        <v>77</v>
      </c>
      <c r="C7" s="23" t="s">
        <v>72</v>
      </c>
      <c r="D7" s="23" t="s">
        <v>25</v>
      </c>
      <c r="E7" s="23" t="s">
        <v>74</v>
      </c>
      <c r="F7" s="745" t="s">
        <v>90</v>
      </c>
      <c r="G7" s="745" t="s">
        <v>27</v>
      </c>
    </row>
    <row r="8" spans="2:10" ht="21" customHeight="1" x14ac:dyDescent="0.25">
      <c r="B8" s="36" t="s">
        <v>40</v>
      </c>
      <c r="C8" s="37">
        <v>14123.1667</v>
      </c>
      <c r="D8" s="37">
        <v>10617.6667</v>
      </c>
      <c r="E8" s="37">
        <v>2989.8333299999999</v>
      </c>
      <c r="F8" s="37">
        <v>10121.583333333334</v>
      </c>
      <c r="G8" s="56">
        <v>37852.250063333333</v>
      </c>
      <c r="H8" s="394"/>
      <c r="I8" s="83"/>
      <c r="J8" s="41"/>
    </row>
    <row r="9" spans="2:10" ht="21" customHeight="1" x14ac:dyDescent="0.25">
      <c r="B9" s="36" t="s">
        <v>41</v>
      </c>
      <c r="C9" s="37">
        <v>14984.1667</v>
      </c>
      <c r="D9" s="37">
        <v>29802.916700000002</v>
      </c>
      <c r="E9" s="37">
        <v>2779.9166700000001</v>
      </c>
      <c r="F9" s="37">
        <v>20365.333333333332</v>
      </c>
      <c r="G9" s="56">
        <v>67932.333403333338</v>
      </c>
      <c r="H9" s="394"/>
      <c r="I9" s="83"/>
      <c r="J9" s="41"/>
    </row>
    <row r="10" spans="2:10" ht="21" customHeight="1" x14ac:dyDescent="0.25">
      <c r="B10" s="36" t="s">
        <v>42</v>
      </c>
      <c r="C10" s="37">
        <v>42207.166700000002</v>
      </c>
      <c r="D10" s="37">
        <v>52545.416700000002</v>
      </c>
      <c r="E10" s="37">
        <v>9041.0833299999995</v>
      </c>
      <c r="F10" s="37">
        <v>32856.583333333336</v>
      </c>
      <c r="G10" s="56">
        <v>136650.25006333334</v>
      </c>
      <c r="H10" s="394"/>
      <c r="I10" s="83"/>
      <c r="J10" s="41"/>
    </row>
    <row r="11" spans="2:10" ht="21" customHeight="1" x14ac:dyDescent="0.25">
      <c r="B11" s="36" t="s">
        <v>43</v>
      </c>
      <c r="C11" s="37">
        <v>27701.5</v>
      </c>
      <c r="D11" s="37">
        <v>19291.416700000002</v>
      </c>
      <c r="E11" s="37">
        <v>977.08333300000004</v>
      </c>
      <c r="F11" s="37">
        <v>12876.75</v>
      </c>
      <c r="G11" s="56">
        <v>60846.750033000004</v>
      </c>
      <c r="H11" s="394"/>
      <c r="I11" s="83"/>
      <c r="J11" s="41"/>
    </row>
    <row r="12" spans="2:10" ht="21" customHeight="1" x14ac:dyDescent="0.25">
      <c r="B12" s="36" t="s">
        <v>44</v>
      </c>
      <c r="C12" s="37">
        <v>64382</v>
      </c>
      <c r="D12" s="37">
        <v>40997.916700000002</v>
      </c>
      <c r="E12" s="37">
        <v>3791.9166700000001</v>
      </c>
      <c r="F12" s="37">
        <v>27718</v>
      </c>
      <c r="G12" s="56">
        <v>136889.83337000001</v>
      </c>
      <c r="H12" s="394"/>
      <c r="I12" s="83"/>
      <c r="J12" s="41"/>
    </row>
    <row r="13" spans="2:10" ht="21" customHeight="1" x14ac:dyDescent="0.25">
      <c r="B13" s="36" t="s">
        <v>45</v>
      </c>
      <c r="C13" s="37">
        <v>70204.333299999998</v>
      </c>
      <c r="D13" s="37">
        <v>68376.666700000002</v>
      </c>
      <c r="E13" s="37">
        <v>208080.25</v>
      </c>
      <c r="F13" s="37">
        <v>76693.25</v>
      </c>
      <c r="G13" s="56">
        <v>423354.5</v>
      </c>
      <c r="H13" s="394"/>
      <c r="I13" s="83"/>
      <c r="J13" s="41"/>
    </row>
    <row r="14" spans="2:10" ht="21" customHeight="1" x14ac:dyDescent="0.25">
      <c r="B14" s="36" t="s">
        <v>46</v>
      </c>
      <c r="C14" s="37">
        <v>86796.333299999998</v>
      </c>
      <c r="D14" s="37">
        <v>78241.25</v>
      </c>
      <c r="E14" s="37">
        <v>15579.5</v>
      </c>
      <c r="F14" s="37">
        <v>48158.333333333336</v>
      </c>
      <c r="G14" s="56">
        <v>228775.41663333334</v>
      </c>
      <c r="H14" s="394"/>
      <c r="I14" s="83"/>
      <c r="J14" s="41"/>
    </row>
    <row r="15" spans="2:10" ht="21" customHeight="1" x14ac:dyDescent="0.25">
      <c r="B15" s="36" t="s">
        <v>47</v>
      </c>
      <c r="C15" s="37">
        <v>81811.332999999999</v>
      </c>
      <c r="D15" s="37">
        <v>86155</v>
      </c>
      <c r="E15" s="37">
        <v>17443.75</v>
      </c>
      <c r="F15" s="37">
        <v>47600.75</v>
      </c>
      <c r="G15" s="56">
        <v>233010.83299999998</v>
      </c>
      <c r="H15" s="394"/>
      <c r="I15" s="83"/>
      <c r="J15" s="41"/>
    </row>
    <row r="16" spans="2:10" ht="21" customHeight="1" x14ac:dyDescent="0.25">
      <c r="B16" s="36" t="s">
        <v>48</v>
      </c>
      <c r="C16" s="37">
        <v>210039.91699999999</v>
      </c>
      <c r="D16" s="37">
        <v>120159.083</v>
      </c>
      <c r="E16" s="37">
        <v>28147.833299999998</v>
      </c>
      <c r="F16" s="37">
        <v>70057.083333333328</v>
      </c>
      <c r="G16" s="56">
        <v>428403.91663333331</v>
      </c>
      <c r="H16" s="394"/>
      <c r="I16" s="83"/>
      <c r="J16" s="41"/>
    </row>
    <row r="17" spans="2:10" ht="21" customHeight="1" x14ac:dyDescent="0.25">
      <c r="B17" s="36" t="s">
        <v>49</v>
      </c>
      <c r="C17" s="37">
        <v>52203.166700000002</v>
      </c>
      <c r="D17" s="37">
        <v>92949.583299999998</v>
      </c>
      <c r="E17" s="37">
        <v>920.83333300000004</v>
      </c>
      <c r="F17" s="37">
        <v>41764.083333333336</v>
      </c>
      <c r="G17" s="56">
        <v>187837.66666633333</v>
      </c>
      <c r="H17" s="394"/>
      <c r="I17" s="83"/>
      <c r="J17" s="41"/>
    </row>
    <row r="18" spans="2:10" ht="21" customHeight="1" x14ac:dyDescent="0.25">
      <c r="B18" s="36" t="s">
        <v>50</v>
      </c>
      <c r="C18" s="37">
        <v>32761</v>
      </c>
      <c r="D18" s="37">
        <v>20959.583299999998</v>
      </c>
      <c r="E18" s="37">
        <v>690.66666699999996</v>
      </c>
      <c r="F18" s="37">
        <v>16691.25</v>
      </c>
      <c r="G18" s="56">
        <v>71102.499966999996</v>
      </c>
      <c r="H18" s="394"/>
      <c r="I18" s="83"/>
      <c r="J18" s="41"/>
    </row>
    <row r="19" spans="2:10" ht="21" customHeight="1" x14ac:dyDescent="0.25">
      <c r="B19" s="39" t="s">
        <v>51</v>
      </c>
      <c r="C19" s="37">
        <v>68508.75</v>
      </c>
      <c r="D19" s="37">
        <v>78809.416700000002</v>
      </c>
      <c r="E19" s="37">
        <v>24232.75</v>
      </c>
      <c r="F19" s="37">
        <v>37634.166666666664</v>
      </c>
      <c r="G19" s="56">
        <v>209185.08336666666</v>
      </c>
      <c r="H19" s="394"/>
      <c r="I19" s="83"/>
      <c r="J19" s="41"/>
    </row>
    <row r="20" spans="2:10" ht="21" customHeight="1" x14ac:dyDescent="0.25">
      <c r="B20" s="39" t="s">
        <v>78</v>
      </c>
      <c r="C20" s="37">
        <v>7428.6666699999996</v>
      </c>
      <c r="D20" s="37">
        <v>9334.1666700000005</v>
      </c>
      <c r="E20" s="37">
        <v>164.5</v>
      </c>
      <c r="F20" s="37">
        <v>3984.8333333333335</v>
      </c>
      <c r="G20" s="56">
        <v>20912.166673333333</v>
      </c>
      <c r="H20" s="394"/>
      <c r="I20" s="83"/>
      <c r="J20" s="41"/>
    </row>
    <row r="21" spans="2:10" ht="21" customHeight="1" x14ac:dyDescent="0.25">
      <c r="B21" s="36" t="s">
        <v>53</v>
      </c>
      <c r="C21" s="37">
        <v>9592.8333299999995</v>
      </c>
      <c r="D21" s="37">
        <v>11186.6667</v>
      </c>
      <c r="E21" s="37">
        <v>12507.8333</v>
      </c>
      <c r="F21" s="37">
        <v>10786.166666666666</v>
      </c>
      <c r="G21" s="56">
        <v>44073.499996666666</v>
      </c>
      <c r="H21" s="394"/>
      <c r="I21" s="83"/>
      <c r="J21" s="41"/>
    </row>
    <row r="22" spans="2:10" ht="21" customHeight="1" x14ac:dyDescent="0.25">
      <c r="B22" s="36" t="s">
        <v>54</v>
      </c>
      <c r="C22" s="37">
        <v>1580072.17</v>
      </c>
      <c r="D22" s="37">
        <v>1273846.25</v>
      </c>
      <c r="E22" s="37">
        <v>240849</v>
      </c>
      <c r="F22" s="37">
        <v>332762.41666666669</v>
      </c>
      <c r="G22" s="56">
        <v>3427529.8366666664</v>
      </c>
      <c r="H22" s="394"/>
      <c r="I22" s="83"/>
      <c r="J22" s="41"/>
    </row>
    <row r="23" spans="2:10" ht="26.25" customHeight="1" x14ac:dyDescent="0.25">
      <c r="B23" s="60" t="s">
        <v>27</v>
      </c>
      <c r="C23" s="56">
        <v>2362816.5033999998</v>
      </c>
      <c r="D23" s="56">
        <v>1993272.9998699999</v>
      </c>
      <c r="E23" s="56">
        <v>568196.74993299996</v>
      </c>
      <c r="F23" s="56">
        <v>790070.58333333337</v>
      </c>
      <c r="G23" s="56">
        <v>5714356.836536333</v>
      </c>
      <c r="H23" s="395"/>
      <c r="I23" s="83"/>
      <c r="J23" s="41"/>
    </row>
    <row r="24" spans="2:10" ht="11.25" customHeight="1" x14ac:dyDescent="0.2">
      <c r="B24" s="40" t="s">
        <v>91</v>
      </c>
    </row>
    <row r="25" spans="2:10" x14ac:dyDescent="0.2">
      <c r="C25" s="41"/>
      <c r="D25" s="41"/>
      <c r="E25" s="41"/>
      <c r="F25" s="41"/>
      <c r="G25" s="41"/>
    </row>
    <row r="26" spans="2:10" x14ac:dyDescent="0.2">
      <c r="B26" s="27"/>
      <c r="C26" s="740"/>
      <c r="D26" s="740"/>
      <c r="E26" s="740"/>
      <c r="F26" s="740"/>
      <c r="G26" s="740"/>
    </row>
    <row r="27" spans="2:10" x14ac:dyDescent="0.2">
      <c r="C27" s="41"/>
      <c r="D27" s="41"/>
      <c r="E27" s="41"/>
      <c r="F27" s="609"/>
      <c r="G27" s="610"/>
    </row>
    <row r="28" spans="2:10" x14ac:dyDescent="0.2">
      <c r="C28" s="573"/>
      <c r="D28" s="573"/>
      <c r="E28" s="573"/>
      <c r="F28" s="573"/>
      <c r="G28" s="573"/>
    </row>
    <row r="29" spans="2:10" x14ac:dyDescent="0.2">
      <c r="E29" s="393"/>
    </row>
    <row r="35" spans="3:7" x14ac:dyDescent="0.2">
      <c r="C35" s="611"/>
      <c r="D35" s="611"/>
      <c r="E35" s="611"/>
      <c r="F35" s="611"/>
      <c r="G35" s="611"/>
    </row>
    <row r="36" spans="3:7" x14ac:dyDescent="0.2">
      <c r="C36" s="546"/>
      <c r="D36" s="546"/>
      <c r="E36" s="546"/>
      <c r="F36" s="546"/>
      <c r="G36" s="712"/>
    </row>
    <row r="37" spans="3:7" x14ac:dyDescent="0.2">
      <c r="C37" s="546"/>
      <c r="D37" s="546"/>
      <c r="E37" s="546"/>
      <c r="F37" s="546"/>
      <c r="G37" s="712"/>
    </row>
    <row r="38" spans="3:7" x14ac:dyDescent="0.2">
      <c r="C38" s="546"/>
      <c r="D38" s="546"/>
      <c r="E38" s="546"/>
      <c r="F38" s="546"/>
      <c r="G38" s="712"/>
    </row>
    <row r="39" spans="3:7" x14ac:dyDescent="0.2">
      <c r="C39" s="546"/>
      <c r="D39" s="546"/>
      <c r="E39" s="546"/>
      <c r="F39" s="546"/>
      <c r="G39" s="712"/>
    </row>
    <row r="40" spans="3:7" x14ac:dyDescent="0.2">
      <c r="C40" s="546"/>
      <c r="D40" s="546"/>
      <c r="E40" s="546"/>
      <c r="F40" s="546"/>
      <c r="G40" s="712"/>
    </row>
    <row r="41" spans="3:7" x14ac:dyDescent="0.2">
      <c r="C41" s="546"/>
      <c r="D41" s="546"/>
      <c r="E41" s="546"/>
      <c r="F41" s="546"/>
      <c r="G41" s="712"/>
    </row>
    <row r="42" spans="3:7" x14ac:dyDescent="0.2">
      <c r="C42" s="546"/>
      <c r="D42" s="546"/>
      <c r="E42" s="546"/>
      <c r="F42" s="546"/>
      <c r="G42" s="712"/>
    </row>
    <row r="43" spans="3:7" x14ac:dyDescent="0.2">
      <c r="C43" s="546"/>
      <c r="D43" s="546"/>
      <c r="E43" s="546"/>
      <c r="F43" s="546"/>
      <c r="G43" s="712"/>
    </row>
    <row r="44" spans="3:7" x14ac:dyDescent="0.2">
      <c r="C44" s="546"/>
      <c r="D44" s="546"/>
      <c r="E44" s="546"/>
      <c r="F44" s="546"/>
      <c r="G44" s="712"/>
    </row>
    <row r="45" spans="3:7" x14ac:dyDescent="0.2">
      <c r="C45" s="546"/>
      <c r="D45" s="546"/>
      <c r="E45" s="546"/>
      <c r="F45" s="546"/>
      <c r="G45" s="712"/>
    </row>
    <row r="46" spans="3:7" x14ac:dyDescent="0.2">
      <c r="C46" s="546"/>
      <c r="D46" s="546"/>
      <c r="E46" s="546"/>
      <c r="F46" s="546"/>
      <c r="G46" s="712"/>
    </row>
    <row r="47" spans="3:7" x14ac:dyDescent="0.2">
      <c r="C47" s="546"/>
      <c r="D47" s="546"/>
      <c r="E47" s="546"/>
      <c r="F47" s="546"/>
      <c r="G47" s="712"/>
    </row>
    <row r="48" spans="3:7" x14ac:dyDescent="0.2">
      <c r="C48" s="546"/>
      <c r="D48" s="546"/>
      <c r="E48" s="546"/>
      <c r="F48" s="546"/>
      <c r="G48" s="712"/>
    </row>
    <row r="49" spans="3:7" x14ac:dyDescent="0.2">
      <c r="C49" s="546"/>
      <c r="D49" s="546"/>
      <c r="E49" s="546"/>
      <c r="F49" s="546"/>
      <c r="G49" s="712"/>
    </row>
    <row r="50" spans="3:7" x14ac:dyDescent="0.2">
      <c r="C50" s="546"/>
      <c r="D50" s="546"/>
      <c r="E50" s="546"/>
      <c r="F50" s="546"/>
      <c r="G50" s="712"/>
    </row>
    <row r="51" spans="3:7" x14ac:dyDescent="0.2">
      <c r="C51" s="712"/>
      <c r="D51" s="712"/>
      <c r="E51" s="712"/>
      <c r="F51" s="712"/>
      <c r="G51" s="712"/>
    </row>
  </sheetData>
  <mergeCells count="4">
    <mergeCell ref="B2:G2"/>
    <mergeCell ref="B3:G3"/>
    <mergeCell ref="B4:G4"/>
    <mergeCell ref="C6:E6"/>
  </mergeCells>
  <hyperlinks>
    <hyperlink ref="H2" location="'Capítulo I'!A1"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V28"/>
  <sheetViews>
    <sheetView showGridLines="0" zoomScale="90" zoomScaleNormal="90" workbookViewId="0"/>
  </sheetViews>
  <sheetFormatPr baseColWidth="10" defaultColWidth="11.42578125" defaultRowHeight="12.75" x14ac:dyDescent="0.2"/>
  <cols>
    <col min="1" max="1" width="23.5703125" style="35" customWidth="1"/>
    <col min="2" max="2" width="38.85546875" style="35" customWidth="1"/>
    <col min="3" max="3" width="14.85546875" style="35" customWidth="1"/>
    <col min="4" max="4" width="8.42578125" style="35" customWidth="1"/>
    <col min="5" max="5" width="14.85546875" style="35" customWidth="1"/>
    <col min="6" max="6" width="12.7109375" style="35" customWidth="1"/>
    <col min="7" max="7" width="16.7109375" style="35" customWidth="1"/>
    <col min="8" max="8" width="16.85546875" style="35" customWidth="1"/>
    <col min="9" max="9" width="14.85546875" style="35" customWidth="1"/>
    <col min="10" max="10" width="15.85546875" style="35" customWidth="1"/>
    <col min="11" max="11" width="19.42578125" style="35" customWidth="1"/>
    <col min="12" max="12" width="17.5703125" style="35" customWidth="1"/>
    <col min="13" max="13" width="18.5703125" style="35" customWidth="1"/>
    <col min="14" max="14" width="14.85546875" style="35" customWidth="1"/>
    <col min="15" max="15" width="14.140625" style="35" customWidth="1"/>
    <col min="16" max="16" width="14.85546875" style="35" customWidth="1"/>
    <col min="17" max="17" width="16.7109375" style="35" customWidth="1"/>
    <col min="18" max="18" width="14.85546875" style="35" customWidth="1"/>
    <col min="19" max="19" width="12.85546875" style="35" customWidth="1"/>
    <col min="20" max="20" width="16.7109375" style="35" customWidth="1"/>
    <col min="21" max="21" width="14" style="35" bestFit="1" customWidth="1"/>
    <col min="22" max="16384" width="11.42578125" style="35"/>
  </cols>
  <sheetData>
    <row r="1" spans="2:22" ht="52.5" customHeight="1" x14ac:dyDescent="0.2"/>
    <row r="2" spans="2:22" ht="18" x14ac:dyDescent="0.25">
      <c r="B2" s="1646" t="s">
        <v>94</v>
      </c>
      <c r="C2" s="1646"/>
      <c r="D2" s="1646"/>
      <c r="E2" s="1646"/>
      <c r="F2" s="1646"/>
      <c r="G2" s="1646"/>
      <c r="H2" s="1646"/>
      <c r="I2" s="1646"/>
      <c r="J2" s="1646"/>
      <c r="K2" s="1646"/>
      <c r="L2" s="1646"/>
      <c r="M2" s="1646"/>
      <c r="N2" s="1646"/>
      <c r="O2" s="1646"/>
      <c r="P2" s="1646"/>
      <c r="Q2" s="1646"/>
      <c r="R2" s="1646"/>
      <c r="S2" s="1646"/>
      <c r="T2" s="1646"/>
      <c r="U2" s="1" t="s">
        <v>1</v>
      </c>
    </row>
    <row r="3" spans="2:22" ht="36.75" customHeight="1" x14ac:dyDescent="0.25">
      <c r="B3" s="1698" t="s">
        <v>721</v>
      </c>
      <c r="C3" s="1698"/>
      <c r="D3" s="1698"/>
      <c r="E3" s="1698"/>
      <c r="F3" s="1698"/>
      <c r="G3" s="1698"/>
      <c r="H3" s="1698"/>
      <c r="I3" s="1698"/>
      <c r="J3" s="1698"/>
      <c r="K3" s="1698"/>
      <c r="L3" s="1698"/>
      <c r="M3" s="1698"/>
      <c r="N3" s="1698"/>
      <c r="O3" s="1698"/>
      <c r="P3" s="1698"/>
      <c r="Q3" s="1698"/>
      <c r="R3" s="1698"/>
      <c r="S3" s="1698"/>
      <c r="T3" s="1698"/>
    </row>
    <row r="4" spans="2:22" ht="16.5" thickBot="1" x14ac:dyDescent="0.3">
      <c r="B4" s="1681">
        <v>2016</v>
      </c>
      <c r="C4" s="1681"/>
      <c r="D4" s="1681"/>
      <c r="E4" s="1681"/>
      <c r="F4" s="1681"/>
      <c r="G4" s="1681"/>
      <c r="H4" s="1681"/>
      <c r="I4" s="1681"/>
      <c r="J4" s="1681"/>
      <c r="K4" s="1681"/>
      <c r="L4" s="1681"/>
      <c r="M4" s="1681"/>
      <c r="N4" s="1681"/>
      <c r="O4" s="1681"/>
      <c r="P4" s="1681"/>
      <c r="Q4" s="1681"/>
      <c r="R4" s="1681"/>
      <c r="S4" s="1681"/>
      <c r="T4" s="1681"/>
    </row>
    <row r="5" spans="2:22" ht="15" x14ac:dyDescent="0.2">
      <c r="B5" s="422"/>
      <c r="C5" s="422"/>
      <c r="D5" s="422"/>
      <c r="E5" s="422"/>
      <c r="F5" s="422"/>
      <c r="G5" s="422"/>
      <c r="H5" s="422"/>
      <c r="I5" s="423"/>
      <c r="J5" s="423"/>
      <c r="K5" s="423"/>
      <c r="L5" s="423"/>
      <c r="M5" s="423"/>
      <c r="N5" s="423"/>
      <c r="O5" s="423"/>
      <c r="P5" s="423"/>
      <c r="Q5" s="423"/>
      <c r="R5" s="423"/>
      <c r="S5" s="423"/>
      <c r="T5" s="424"/>
    </row>
    <row r="6" spans="2:22" ht="94.5" x14ac:dyDescent="0.2">
      <c r="B6" s="70" t="s">
        <v>77</v>
      </c>
      <c r="C6" s="70" t="s">
        <v>752</v>
      </c>
      <c r="D6" s="70" t="s">
        <v>750</v>
      </c>
      <c r="E6" s="70" t="s">
        <v>753</v>
      </c>
      <c r="F6" s="70" t="s">
        <v>754</v>
      </c>
      <c r="G6" s="70" t="s">
        <v>755</v>
      </c>
      <c r="H6" s="70" t="s">
        <v>28</v>
      </c>
      <c r="I6" s="70" t="s">
        <v>756</v>
      </c>
      <c r="J6" s="70" t="s">
        <v>757</v>
      </c>
      <c r="K6" s="70" t="s">
        <v>758</v>
      </c>
      <c r="L6" s="70" t="s">
        <v>759</v>
      </c>
      <c r="M6" s="70" t="s">
        <v>760</v>
      </c>
      <c r="N6" s="70" t="s">
        <v>761</v>
      </c>
      <c r="O6" s="70" t="s">
        <v>762</v>
      </c>
      <c r="P6" s="70" t="s">
        <v>763</v>
      </c>
      <c r="Q6" s="70" t="s">
        <v>764</v>
      </c>
      <c r="R6" s="70" t="s">
        <v>765</v>
      </c>
      <c r="S6" s="70" t="s">
        <v>766</v>
      </c>
      <c r="T6" s="70" t="s">
        <v>27</v>
      </c>
    </row>
    <row r="7" spans="2:22" ht="18" customHeight="1" x14ac:dyDescent="0.25">
      <c r="B7" s="71" t="s">
        <v>40</v>
      </c>
      <c r="C7" s="521">
        <v>9087</v>
      </c>
      <c r="D7" s="521">
        <v>935</v>
      </c>
      <c r="E7" s="521">
        <v>434</v>
      </c>
      <c r="F7" s="521">
        <v>5634</v>
      </c>
      <c r="G7" s="521">
        <v>466</v>
      </c>
      <c r="H7" s="521">
        <v>10075</v>
      </c>
      <c r="I7" s="522">
        <v>27257</v>
      </c>
      <c r="J7" s="522">
        <v>13606</v>
      </c>
      <c r="K7" s="522">
        <v>17438</v>
      </c>
      <c r="L7" s="522">
        <v>454</v>
      </c>
      <c r="M7" s="522">
        <v>9643</v>
      </c>
      <c r="N7" s="522">
        <v>259</v>
      </c>
      <c r="O7" s="522">
        <v>2001</v>
      </c>
      <c r="P7" s="522">
        <v>2957</v>
      </c>
      <c r="Q7" s="522">
        <v>9316</v>
      </c>
      <c r="R7" s="522">
        <v>11887</v>
      </c>
      <c r="S7" s="522">
        <v>10</v>
      </c>
      <c r="T7" s="73">
        <v>10121.583333333334</v>
      </c>
      <c r="U7" s="574"/>
      <c r="V7" s="41"/>
    </row>
    <row r="8" spans="2:22" ht="18" customHeight="1" x14ac:dyDescent="0.25">
      <c r="B8" s="71" t="s">
        <v>41</v>
      </c>
      <c r="C8" s="521">
        <v>1835</v>
      </c>
      <c r="D8" s="521">
        <v>330</v>
      </c>
      <c r="E8" s="521">
        <v>707</v>
      </c>
      <c r="F8" s="521">
        <v>9690</v>
      </c>
      <c r="G8" s="521">
        <v>270</v>
      </c>
      <c r="H8" s="521">
        <v>25242</v>
      </c>
      <c r="I8" s="522">
        <v>72500</v>
      </c>
      <c r="J8" s="522">
        <v>21644</v>
      </c>
      <c r="K8" s="522">
        <v>19697</v>
      </c>
      <c r="L8" s="522">
        <v>1375</v>
      </c>
      <c r="M8" s="522">
        <v>22475</v>
      </c>
      <c r="N8" s="522">
        <v>385</v>
      </c>
      <c r="O8" s="522">
        <v>9088</v>
      </c>
      <c r="P8" s="522">
        <v>29385</v>
      </c>
      <c r="Q8" s="522">
        <v>9446</v>
      </c>
      <c r="R8" s="522">
        <v>20212</v>
      </c>
      <c r="S8" s="522">
        <v>103</v>
      </c>
      <c r="T8" s="73">
        <v>20365.333333333332</v>
      </c>
      <c r="U8" s="574"/>
      <c r="V8" s="41"/>
    </row>
    <row r="9" spans="2:22" ht="18" customHeight="1" x14ac:dyDescent="0.25">
      <c r="B9" s="71" t="s">
        <v>42</v>
      </c>
      <c r="C9" s="521">
        <v>1244</v>
      </c>
      <c r="D9" s="521">
        <v>823</v>
      </c>
      <c r="E9" s="521">
        <v>80806</v>
      </c>
      <c r="F9" s="521">
        <v>17665</v>
      </c>
      <c r="G9" s="521">
        <v>588</v>
      </c>
      <c r="H9" s="521">
        <v>41373</v>
      </c>
      <c r="I9" s="522">
        <v>52113</v>
      </c>
      <c r="J9" s="522">
        <v>34643</v>
      </c>
      <c r="K9" s="522">
        <v>35894</v>
      </c>
      <c r="L9" s="522">
        <v>1770</v>
      </c>
      <c r="M9" s="522">
        <v>42992</v>
      </c>
      <c r="N9" s="522">
        <v>328</v>
      </c>
      <c r="O9" s="522">
        <v>9161</v>
      </c>
      <c r="P9" s="522">
        <v>11178</v>
      </c>
      <c r="Q9" s="522">
        <v>26221</v>
      </c>
      <c r="R9" s="522">
        <v>37370</v>
      </c>
      <c r="S9" s="522">
        <v>110</v>
      </c>
      <c r="T9" s="73">
        <v>32856.583333333336</v>
      </c>
      <c r="U9" s="574"/>
      <c r="V9" s="41"/>
    </row>
    <row r="10" spans="2:22" ht="18" customHeight="1" x14ac:dyDescent="0.25">
      <c r="B10" s="71" t="s">
        <v>43</v>
      </c>
      <c r="C10" s="521">
        <v>10825</v>
      </c>
      <c r="D10" s="521">
        <v>691</v>
      </c>
      <c r="E10" s="521">
        <v>25128</v>
      </c>
      <c r="F10" s="521">
        <v>7966</v>
      </c>
      <c r="G10" s="521">
        <v>1361</v>
      </c>
      <c r="H10" s="521">
        <v>13482</v>
      </c>
      <c r="I10" s="522">
        <v>20373</v>
      </c>
      <c r="J10" s="522">
        <v>14291</v>
      </c>
      <c r="K10" s="522">
        <v>10736</v>
      </c>
      <c r="L10" s="522">
        <v>504</v>
      </c>
      <c r="M10" s="522">
        <v>14599</v>
      </c>
      <c r="N10" s="522">
        <v>149</v>
      </c>
      <c r="O10" s="522">
        <v>3489</v>
      </c>
      <c r="P10" s="522">
        <v>3632</v>
      </c>
      <c r="Q10" s="522">
        <v>12343</v>
      </c>
      <c r="R10" s="522">
        <v>14937</v>
      </c>
      <c r="S10" s="522">
        <v>15</v>
      </c>
      <c r="T10" s="73">
        <v>12876.75</v>
      </c>
      <c r="U10" s="574"/>
      <c r="V10" s="41"/>
    </row>
    <row r="11" spans="2:22" ht="18" customHeight="1" x14ac:dyDescent="0.25">
      <c r="B11" s="71" t="s">
        <v>44</v>
      </c>
      <c r="C11" s="521">
        <v>48918</v>
      </c>
      <c r="D11" s="521">
        <v>866</v>
      </c>
      <c r="E11" s="521">
        <v>6445</v>
      </c>
      <c r="F11" s="521">
        <v>15065</v>
      </c>
      <c r="G11" s="521">
        <v>2118</v>
      </c>
      <c r="H11" s="521">
        <v>27417</v>
      </c>
      <c r="I11" s="522">
        <v>52475</v>
      </c>
      <c r="J11" s="522">
        <v>27984</v>
      </c>
      <c r="K11" s="522">
        <v>26816</v>
      </c>
      <c r="L11" s="522">
        <v>1948</v>
      </c>
      <c r="M11" s="522">
        <v>27449</v>
      </c>
      <c r="N11" s="522">
        <v>501</v>
      </c>
      <c r="O11" s="522">
        <v>14278</v>
      </c>
      <c r="P11" s="522">
        <v>10117</v>
      </c>
      <c r="Q11" s="522">
        <v>24616</v>
      </c>
      <c r="R11" s="522">
        <v>45535</v>
      </c>
      <c r="S11" s="522">
        <v>68</v>
      </c>
      <c r="T11" s="73">
        <v>27718</v>
      </c>
      <c r="U11" s="574"/>
      <c r="V11" s="41"/>
    </row>
    <row r="12" spans="2:22" ht="18" customHeight="1" x14ac:dyDescent="0.25">
      <c r="B12" s="71" t="s">
        <v>45</v>
      </c>
      <c r="C12" s="521">
        <v>80077</v>
      </c>
      <c r="D12" s="521">
        <v>958</v>
      </c>
      <c r="E12" s="521">
        <v>22355</v>
      </c>
      <c r="F12" s="521">
        <v>35942</v>
      </c>
      <c r="G12" s="521">
        <v>3268</v>
      </c>
      <c r="H12" s="521">
        <v>61618</v>
      </c>
      <c r="I12" s="522">
        <v>139352</v>
      </c>
      <c r="J12" s="522">
        <v>65437</v>
      </c>
      <c r="K12" s="522">
        <v>69332</v>
      </c>
      <c r="L12" s="522">
        <v>9060</v>
      </c>
      <c r="M12" s="522">
        <v>85653</v>
      </c>
      <c r="N12" s="522">
        <v>39460</v>
      </c>
      <c r="O12" s="522">
        <v>24357</v>
      </c>
      <c r="P12" s="522">
        <v>29011</v>
      </c>
      <c r="Q12" s="522">
        <v>74353</v>
      </c>
      <c r="R12" s="522">
        <v>179743</v>
      </c>
      <c r="S12" s="522">
        <v>343</v>
      </c>
      <c r="T12" s="73">
        <v>76693.25</v>
      </c>
      <c r="U12" s="574"/>
      <c r="V12" s="41"/>
    </row>
    <row r="13" spans="2:22" ht="18" customHeight="1" x14ac:dyDescent="0.25">
      <c r="B13" s="71" t="s">
        <v>46</v>
      </c>
      <c r="C13" s="521">
        <v>122539</v>
      </c>
      <c r="D13" s="521">
        <v>62</v>
      </c>
      <c r="E13" s="521">
        <v>59003</v>
      </c>
      <c r="F13" s="521">
        <v>21495</v>
      </c>
      <c r="G13" s="521">
        <v>3804</v>
      </c>
      <c r="H13" s="521">
        <v>29522</v>
      </c>
      <c r="I13" s="522">
        <v>65555</v>
      </c>
      <c r="J13" s="522">
        <v>21142</v>
      </c>
      <c r="K13" s="522">
        <v>33234</v>
      </c>
      <c r="L13" s="522">
        <v>1833</v>
      </c>
      <c r="M13" s="522">
        <v>27718</v>
      </c>
      <c r="N13" s="522">
        <v>65228</v>
      </c>
      <c r="O13" s="522">
        <v>10033</v>
      </c>
      <c r="P13" s="522">
        <v>14741</v>
      </c>
      <c r="Q13" s="522">
        <v>25629</v>
      </c>
      <c r="R13" s="522">
        <v>76302</v>
      </c>
      <c r="S13" s="522">
        <v>60</v>
      </c>
      <c r="T13" s="73">
        <v>48158.333333333336</v>
      </c>
      <c r="U13" s="574"/>
      <c r="V13" s="41"/>
    </row>
    <row r="14" spans="2:22" ht="18" customHeight="1" x14ac:dyDescent="0.25">
      <c r="B14" s="71" t="s">
        <v>47</v>
      </c>
      <c r="C14" s="521">
        <v>95450</v>
      </c>
      <c r="D14" s="521">
        <v>349</v>
      </c>
      <c r="E14" s="521">
        <v>1200</v>
      </c>
      <c r="F14" s="521">
        <v>27463</v>
      </c>
      <c r="G14" s="521">
        <v>4458</v>
      </c>
      <c r="H14" s="521">
        <v>40306</v>
      </c>
      <c r="I14" s="522">
        <v>74880</v>
      </c>
      <c r="J14" s="522">
        <v>20383</v>
      </c>
      <c r="K14" s="522">
        <v>43829</v>
      </c>
      <c r="L14" s="522">
        <v>2192</v>
      </c>
      <c r="M14" s="522">
        <v>36395</v>
      </c>
      <c r="N14" s="522">
        <v>996</v>
      </c>
      <c r="O14" s="522">
        <v>9552</v>
      </c>
      <c r="P14" s="522">
        <v>97960</v>
      </c>
      <c r="Q14" s="522">
        <v>35348</v>
      </c>
      <c r="R14" s="522">
        <v>80371</v>
      </c>
      <c r="S14" s="522">
        <v>77</v>
      </c>
      <c r="T14" s="73">
        <v>47600.75</v>
      </c>
      <c r="U14" s="574"/>
      <c r="V14" s="41"/>
    </row>
    <row r="15" spans="2:22" ht="18" customHeight="1" x14ac:dyDescent="0.25">
      <c r="B15" s="71" t="s">
        <v>48</v>
      </c>
      <c r="C15" s="521">
        <v>75528</v>
      </c>
      <c r="D15" s="521">
        <v>5237</v>
      </c>
      <c r="E15" s="521">
        <v>2260</v>
      </c>
      <c r="F15" s="521">
        <v>46855</v>
      </c>
      <c r="G15" s="521">
        <v>5188</v>
      </c>
      <c r="H15" s="521">
        <v>59905</v>
      </c>
      <c r="I15" s="522">
        <v>140078</v>
      </c>
      <c r="J15" s="522">
        <v>38642</v>
      </c>
      <c r="K15" s="522">
        <v>78357</v>
      </c>
      <c r="L15" s="522">
        <v>5077</v>
      </c>
      <c r="M15" s="522">
        <v>72037</v>
      </c>
      <c r="N15" s="522">
        <v>63215</v>
      </c>
      <c r="O15" s="522">
        <v>23717</v>
      </c>
      <c r="P15" s="522">
        <v>29434</v>
      </c>
      <c r="Q15" s="522">
        <v>58462</v>
      </c>
      <c r="R15" s="522">
        <v>136347</v>
      </c>
      <c r="S15" s="522">
        <v>346</v>
      </c>
      <c r="T15" s="73">
        <v>70057.083333333328</v>
      </c>
      <c r="U15" s="574"/>
      <c r="V15" s="41"/>
    </row>
    <row r="16" spans="2:22" ht="18" customHeight="1" x14ac:dyDescent="0.25">
      <c r="B16" s="71" t="s">
        <v>49</v>
      </c>
      <c r="C16" s="521">
        <v>47704</v>
      </c>
      <c r="D16" s="521">
        <v>155</v>
      </c>
      <c r="E16" s="521">
        <v>361</v>
      </c>
      <c r="F16" s="521">
        <v>23978</v>
      </c>
      <c r="G16" s="521">
        <v>2608</v>
      </c>
      <c r="H16" s="521">
        <v>36199</v>
      </c>
      <c r="I16" s="522">
        <v>76886</v>
      </c>
      <c r="J16" s="522">
        <v>25654</v>
      </c>
      <c r="K16" s="522">
        <v>35549</v>
      </c>
      <c r="L16" s="522">
        <v>2448</v>
      </c>
      <c r="M16" s="522">
        <v>35375</v>
      </c>
      <c r="N16" s="522">
        <v>162</v>
      </c>
      <c r="O16" s="522">
        <v>17107</v>
      </c>
      <c r="P16" s="522">
        <v>102119</v>
      </c>
      <c r="Q16" s="522">
        <v>29083</v>
      </c>
      <c r="R16" s="522">
        <v>65723</v>
      </c>
      <c r="S16" s="522">
        <v>58</v>
      </c>
      <c r="T16" s="73">
        <v>41764.083333333336</v>
      </c>
      <c r="U16" s="574"/>
      <c r="V16" s="41"/>
    </row>
    <row r="17" spans="2:22" ht="18" customHeight="1" x14ac:dyDescent="0.25">
      <c r="B17" s="71" t="s">
        <v>50</v>
      </c>
      <c r="C17" s="521">
        <v>21743</v>
      </c>
      <c r="D17" s="521">
        <v>318</v>
      </c>
      <c r="E17" s="521">
        <v>711</v>
      </c>
      <c r="F17" s="521">
        <v>10637</v>
      </c>
      <c r="G17" s="521">
        <v>1413</v>
      </c>
      <c r="H17" s="521">
        <v>19161</v>
      </c>
      <c r="I17" s="522">
        <v>26644</v>
      </c>
      <c r="J17" s="522">
        <v>12078</v>
      </c>
      <c r="K17" s="522">
        <v>15100</v>
      </c>
      <c r="L17" s="522">
        <v>1060</v>
      </c>
      <c r="M17" s="522">
        <v>10883</v>
      </c>
      <c r="N17" s="522">
        <v>816</v>
      </c>
      <c r="O17" s="522">
        <v>9133</v>
      </c>
      <c r="P17" s="522">
        <v>31361</v>
      </c>
      <c r="Q17" s="522">
        <v>11544</v>
      </c>
      <c r="R17" s="522">
        <v>27661</v>
      </c>
      <c r="S17" s="522">
        <v>32</v>
      </c>
      <c r="T17" s="73">
        <v>16691.25</v>
      </c>
      <c r="U17" s="574"/>
      <c r="V17" s="41"/>
    </row>
    <row r="18" spans="2:22" ht="18" customHeight="1" x14ac:dyDescent="0.25">
      <c r="B18" s="74" t="s">
        <v>51</v>
      </c>
      <c r="C18" s="523">
        <v>36690</v>
      </c>
      <c r="D18" s="523">
        <v>12488</v>
      </c>
      <c r="E18" s="523">
        <v>500</v>
      </c>
      <c r="F18" s="523">
        <v>20210</v>
      </c>
      <c r="G18" s="523">
        <v>3095</v>
      </c>
      <c r="H18" s="523">
        <v>41556</v>
      </c>
      <c r="I18" s="522">
        <v>67166</v>
      </c>
      <c r="J18" s="522">
        <v>26599</v>
      </c>
      <c r="K18" s="522">
        <v>38491</v>
      </c>
      <c r="L18" s="522">
        <v>2139</v>
      </c>
      <c r="M18" s="522">
        <v>31405</v>
      </c>
      <c r="N18" s="522">
        <v>185</v>
      </c>
      <c r="O18" s="522">
        <v>11251</v>
      </c>
      <c r="P18" s="522">
        <v>74150</v>
      </c>
      <c r="Q18" s="522">
        <v>24118</v>
      </c>
      <c r="R18" s="522">
        <v>61504</v>
      </c>
      <c r="S18" s="522">
        <v>63</v>
      </c>
      <c r="T18" s="73">
        <v>37634.166666666664</v>
      </c>
      <c r="U18" s="574"/>
      <c r="V18" s="41"/>
    </row>
    <row r="19" spans="2:22" ht="18" customHeight="1" x14ac:dyDescent="0.25">
      <c r="B19" s="74" t="s">
        <v>78</v>
      </c>
      <c r="C19" s="523">
        <v>4035</v>
      </c>
      <c r="D19" s="523">
        <v>693</v>
      </c>
      <c r="E19" s="523">
        <v>62</v>
      </c>
      <c r="F19" s="523">
        <v>1523</v>
      </c>
      <c r="G19" s="523">
        <v>492</v>
      </c>
      <c r="H19" s="523">
        <v>5315</v>
      </c>
      <c r="I19" s="522">
        <v>9045</v>
      </c>
      <c r="J19" s="522">
        <v>4296</v>
      </c>
      <c r="K19" s="522">
        <v>4869</v>
      </c>
      <c r="L19" s="522">
        <v>69</v>
      </c>
      <c r="M19" s="522">
        <v>4109</v>
      </c>
      <c r="N19" s="522">
        <v>158</v>
      </c>
      <c r="O19" s="522">
        <v>744</v>
      </c>
      <c r="P19" s="522">
        <v>2671</v>
      </c>
      <c r="Q19" s="522">
        <v>2709</v>
      </c>
      <c r="R19" s="522">
        <v>7018</v>
      </c>
      <c r="S19" s="522">
        <v>10</v>
      </c>
      <c r="T19" s="73">
        <v>3984.8333333333335</v>
      </c>
      <c r="U19" s="574"/>
      <c r="V19" s="41"/>
    </row>
    <row r="20" spans="2:22" ht="18" customHeight="1" x14ac:dyDescent="0.25">
      <c r="B20" s="71" t="s">
        <v>53</v>
      </c>
      <c r="C20" s="521">
        <v>4861</v>
      </c>
      <c r="D20" s="521">
        <v>5873</v>
      </c>
      <c r="E20" s="521">
        <v>240</v>
      </c>
      <c r="F20" s="521">
        <v>5609</v>
      </c>
      <c r="G20" s="521">
        <v>127</v>
      </c>
      <c r="H20" s="521">
        <v>13246</v>
      </c>
      <c r="I20" s="522">
        <v>19145</v>
      </c>
      <c r="J20" s="522">
        <v>12324</v>
      </c>
      <c r="K20" s="522">
        <v>12252</v>
      </c>
      <c r="L20" s="522">
        <v>739</v>
      </c>
      <c r="M20" s="522">
        <v>14283</v>
      </c>
      <c r="N20" s="522">
        <v>650</v>
      </c>
      <c r="O20" s="522">
        <v>1968</v>
      </c>
      <c r="P20" s="522">
        <v>16707</v>
      </c>
      <c r="Q20" s="522">
        <v>6966</v>
      </c>
      <c r="R20" s="522">
        <v>14433</v>
      </c>
      <c r="S20" s="522">
        <v>11</v>
      </c>
      <c r="T20" s="73">
        <v>10786.166666666666</v>
      </c>
      <c r="U20" s="574"/>
      <c r="V20" s="41"/>
    </row>
    <row r="21" spans="2:22" ht="18" customHeight="1" x14ac:dyDescent="0.25">
      <c r="B21" s="71" t="s">
        <v>54</v>
      </c>
      <c r="C21" s="521">
        <v>115629</v>
      </c>
      <c r="D21" s="521">
        <v>697</v>
      </c>
      <c r="E21" s="521">
        <v>5132</v>
      </c>
      <c r="F21" s="521">
        <v>186696</v>
      </c>
      <c r="G21" s="521">
        <v>4040</v>
      </c>
      <c r="H21" s="521">
        <v>240146</v>
      </c>
      <c r="I21" s="522">
        <v>562252</v>
      </c>
      <c r="J21" s="522">
        <v>152761</v>
      </c>
      <c r="K21" s="522">
        <v>189072</v>
      </c>
      <c r="L21" s="522">
        <v>95364</v>
      </c>
      <c r="M21" s="522">
        <v>491167</v>
      </c>
      <c r="N21" s="522">
        <v>112723</v>
      </c>
      <c r="O21" s="522">
        <v>200267</v>
      </c>
      <c r="P21" s="522">
        <v>304752</v>
      </c>
      <c r="Q21" s="522">
        <v>228696</v>
      </c>
      <c r="R21" s="522">
        <v>1101829</v>
      </c>
      <c r="S21" s="522">
        <v>1926</v>
      </c>
      <c r="T21" s="73">
        <v>332762.41666666669</v>
      </c>
      <c r="U21" s="574"/>
      <c r="V21" s="41"/>
    </row>
    <row r="22" spans="2:22" ht="21" customHeight="1" x14ac:dyDescent="0.25">
      <c r="B22" s="75" t="s">
        <v>27</v>
      </c>
      <c r="C22" s="88">
        <v>56347.083333333336</v>
      </c>
      <c r="D22" s="88">
        <v>2539.5833333333335</v>
      </c>
      <c r="E22" s="88">
        <v>17112</v>
      </c>
      <c r="F22" s="88">
        <v>36369</v>
      </c>
      <c r="G22" s="88">
        <v>2774.6666666666665</v>
      </c>
      <c r="H22" s="88">
        <v>55380.25</v>
      </c>
      <c r="I22" s="88">
        <v>117143.41666666667</v>
      </c>
      <c r="J22" s="88">
        <v>40957</v>
      </c>
      <c r="K22" s="88">
        <v>52555.5</v>
      </c>
      <c r="L22" s="88">
        <v>10502.666666666666</v>
      </c>
      <c r="M22" s="88">
        <v>77181.916666666672</v>
      </c>
      <c r="N22" s="88">
        <v>23767.916666666668</v>
      </c>
      <c r="O22" s="88">
        <v>28845.5</v>
      </c>
      <c r="P22" s="88">
        <v>63347.916666666664</v>
      </c>
      <c r="Q22" s="88">
        <v>48237.5</v>
      </c>
      <c r="R22" s="88">
        <v>156739.33333333334</v>
      </c>
      <c r="S22" s="88">
        <v>269.33333333333331</v>
      </c>
      <c r="T22" s="88">
        <v>790070.58333333337</v>
      </c>
      <c r="U22" s="574"/>
      <c r="V22" s="41"/>
    </row>
    <row r="23" spans="2:22" ht="11.25" customHeight="1" x14ac:dyDescent="0.2">
      <c r="B23" s="92" t="s">
        <v>92</v>
      </c>
      <c r="C23" s="76"/>
      <c r="D23" s="76"/>
      <c r="E23" s="76"/>
      <c r="F23" s="76"/>
      <c r="G23" s="76"/>
      <c r="H23" s="76"/>
      <c r="I23" s="77"/>
      <c r="J23" s="77"/>
      <c r="K23" s="77"/>
      <c r="L23" s="77"/>
      <c r="M23" s="77"/>
      <c r="N23" s="77"/>
      <c r="O23" s="77"/>
      <c r="P23" s="77"/>
      <c r="Q23" s="77"/>
      <c r="R23" s="77"/>
      <c r="S23" s="77"/>
      <c r="V23" s="41"/>
    </row>
    <row r="25" spans="2:22" x14ac:dyDescent="0.2">
      <c r="B25" s="27"/>
      <c r="C25" s="27"/>
      <c r="D25" s="27"/>
      <c r="E25" s="27"/>
      <c r="F25" s="27"/>
      <c r="G25" s="27"/>
      <c r="H25" s="27"/>
      <c r="I25" s="41"/>
      <c r="J25" s="41"/>
      <c r="K25" s="41"/>
      <c r="L25" s="41"/>
      <c r="M25" s="41"/>
      <c r="N25" s="41"/>
      <c r="O25" s="41"/>
      <c r="P25" s="41"/>
      <c r="Q25" s="41"/>
      <c r="R25" s="41"/>
      <c r="S25" s="41"/>
      <c r="T25" s="41"/>
    </row>
    <row r="26" spans="2:22" x14ac:dyDescent="0.2">
      <c r="C26" s="41"/>
      <c r="D26" s="41"/>
      <c r="E26" s="41"/>
      <c r="F26" s="41"/>
      <c r="G26" s="41"/>
      <c r="H26" s="41"/>
      <c r="I26" s="41"/>
      <c r="J26" s="41"/>
      <c r="K26" s="41"/>
      <c r="L26" s="41"/>
      <c r="M26" s="41"/>
      <c r="N26" s="41"/>
      <c r="O26" s="41"/>
      <c r="P26" s="41"/>
      <c r="Q26" s="41"/>
      <c r="R26" s="41"/>
      <c r="S26" s="41"/>
    </row>
    <row r="27" spans="2:22" x14ac:dyDescent="0.2">
      <c r="C27" s="32"/>
      <c r="D27" s="32"/>
      <c r="E27" s="32"/>
      <c r="F27" s="32"/>
      <c r="G27" s="32"/>
      <c r="H27" s="32"/>
      <c r="I27" s="32"/>
      <c r="J27" s="32"/>
      <c r="K27" s="32"/>
      <c r="L27" s="32"/>
      <c r="M27" s="32"/>
      <c r="N27" s="32"/>
      <c r="O27" s="32"/>
      <c r="P27" s="32"/>
      <c r="Q27" s="32"/>
      <c r="R27" s="32"/>
      <c r="S27" s="32"/>
    </row>
    <row r="28" spans="2:22" x14ac:dyDescent="0.2">
      <c r="C28" s="41"/>
      <c r="D28" s="41"/>
      <c r="E28" s="41"/>
      <c r="F28" s="41"/>
      <c r="G28" s="41"/>
      <c r="H28" s="41"/>
      <c r="I28" s="41"/>
      <c r="J28" s="41"/>
      <c r="K28" s="41"/>
      <c r="L28" s="41"/>
      <c r="M28" s="41"/>
      <c r="N28" s="41"/>
      <c r="O28" s="41"/>
      <c r="P28" s="41"/>
      <c r="Q28" s="41"/>
      <c r="R28" s="41"/>
      <c r="S28" s="41"/>
    </row>
  </sheetData>
  <mergeCells count="3">
    <mergeCell ref="B2:T2"/>
    <mergeCell ref="B3:T3"/>
    <mergeCell ref="B4:T4"/>
  </mergeCells>
  <hyperlinks>
    <hyperlink ref="U2" location="'Indice Total'!A1" display="Volver"/>
  </hyperlinks>
  <pageMargins left="0.70866141732283472" right="0.51181102362204722" top="0.9448818897637796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V25"/>
  <sheetViews>
    <sheetView showGridLines="0" zoomScale="90" zoomScaleNormal="90" workbookViewId="0"/>
  </sheetViews>
  <sheetFormatPr baseColWidth="10" defaultColWidth="11.42578125" defaultRowHeight="18" x14ac:dyDescent="0.25"/>
  <cols>
    <col min="1" max="1" width="23.85546875" style="364" customWidth="1"/>
    <col min="2" max="2" width="40.7109375" style="364" customWidth="1"/>
    <col min="3" max="20" width="15.7109375" style="364" customWidth="1"/>
    <col min="21" max="16384" width="11.42578125" style="364"/>
  </cols>
  <sheetData>
    <row r="1" spans="2:22" ht="48" customHeight="1" x14ac:dyDescent="0.25"/>
    <row r="2" spans="2:22" x14ac:dyDescent="0.25">
      <c r="B2" s="1646" t="s">
        <v>98</v>
      </c>
      <c r="C2" s="1646"/>
      <c r="D2" s="1646"/>
      <c r="E2" s="1646"/>
      <c r="F2" s="1646"/>
      <c r="G2" s="1646"/>
      <c r="H2" s="1646"/>
      <c r="I2" s="1646"/>
      <c r="J2" s="1646"/>
      <c r="K2" s="1646"/>
      <c r="L2" s="1646"/>
      <c r="M2" s="1646"/>
      <c r="N2" s="1646"/>
      <c r="O2" s="1646"/>
      <c r="P2" s="1646"/>
      <c r="Q2" s="1646"/>
      <c r="R2" s="1646"/>
      <c r="S2" s="1646"/>
      <c r="T2" s="1646"/>
    </row>
    <row r="3" spans="2:22" ht="42" customHeight="1" x14ac:dyDescent="0.25">
      <c r="B3" s="1692" t="s">
        <v>722</v>
      </c>
      <c r="C3" s="1692"/>
      <c r="D3" s="1692"/>
      <c r="E3" s="1692"/>
      <c r="F3" s="1692"/>
      <c r="G3" s="1692"/>
      <c r="H3" s="1692"/>
      <c r="I3" s="1692"/>
      <c r="J3" s="1692"/>
      <c r="K3" s="1692"/>
      <c r="L3" s="1692"/>
      <c r="M3" s="1692"/>
      <c r="N3" s="1692"/>
      <c r="O3" s="1692"/>
      <c r="P3" s="1692"/>
      <c r="Q3" s="1692"/>
      <c r="R3" s="1692"/>
      <c r="S3" s="1692"/>
      <c r="T3" s="1692"/>
    </row>
    <row r="4" spans="2:22" ht="18.75" thickBot="1" x14ac:dyDescent="0.3">
      <c r="B4" s="1699">
        <v>2016</v>
      </c>
      <c r="C4" s="1699"/>
      <c r="D4" s="1699"/>
      <c r="E4" s="1699"/>
      <c r="F4" s="1699"/>
      <c r="G4" s="1699"/>
      <c r="H4" s="1699"/>
      <c r="I4" s="1699"/>
      <c r="J4" s="1699"/>
      <c r="K4" s="1699"/>
      <c r="L4" s="1699"/>
      <c r="M4" s="1699"/>
      <c r="N4" s="1699"/>
      <c r="O4" s="1699"/>
      <c r="P4" s="1699"/>
      <c r="Q4" s="1699"/>
      <c r="R4" s="1699"/>
      <c r="S4" s="1699"/>
      <c r="T4" s="1699"/>
    </row>
    <row r="5" spans="2:22" x14ac:dyDescent="0.25">
      <c r="B5" s="637"/>
      <c r="C5" s="637"/>
      <c r="D5" s="637"/>
      <c r="E5" s="637"/>
      <c r="F5" s="637"/>
      <c r="G5" s="637"/>
      <c r="H5" s="637"/>
      <c r="I5" s="637"/>
      <c r="J5" s="637"/>
      <c r="K5" s="637"/>
      <c r="L5" s="637"/>
      <c r="M5" s="637"/>
      <c r="N5" s="638"/>
      <c r="O5" s="638"/>
      <c r="P5" s="638"/>
      <c r="Q5" s="638"/>
      <c r="R5" s="638"/>
      <c r="S5" s="638"/>
      <c r="T5" s="638"/>
    </row>
    <row r="6" spans="2:22" ht="94.5" x14ac:dyDescent="0.25">
      <c r="B6" s="70" t="s">
        <v>77</v>
      </c>
      <c r="C6" s="70" t="s">
        <v>752</v>
      </c>
      <c r="D6" s="70" t="s">
        <v>750</v>
      </c>
      <c r="E6" s="70" t="s">
        <v>753</v>
      </c>
      <c r="F6" s="70" t="s">
        <v>754</v>
      </c>
      <c r="G6" s="70" t="s">
        <v>755</v>
      </c>
      <c r="H6" s="70" t="s">
        <v>28</v>
      </c>
      <c r="I6" s="70" t="s">
        <v>756</v>
      </c>
      <c r="J6" s="70" t="s">
        <v>757</v>
      </c>
      <c r="K6" s="70" t="s">
        <v>758</v>
      </c>
      <c r="L6" s="70" t="s">
        <v>759</v>
      </c>
      <c r="M6" s="70" t="s">
        <v>760</v>
      </c>
      <c r="N6" s="70" t="s">
        <v>761</v>
      </c>
      <c r="O6" s="70" t="s">
        <v>762</v>
      </c>
      <c r="P6" s="70" t="s">
        <v>763</v>
      </c>
      <c r="Q6" s="70" t="s">
        <v>764</v>
      </c>
      <c r="R6" s="70" t="s">
        <v>765</v>
      </c>
      <c r="S6" s="70" t="s">
        <v>766</v>
      </c>
      <c r="T6" s="70" t="s">
        <v>27</v>
      </c>
    </row>
    <row r="7" spans="2:22" ht="18" customHeight="1" x14ac:dyDescent="0.25">
      <c r="B7" s="71" t="s">
        <v>40</v>
      </c>
      <c r="C7" s="521">
        <v>1068.4166700000001</v>
      </c>
      <c r="D7" s="521">
        <v>228.5</v>
      </c>
      <c r="E7" s="521">
        <v>583.91666699999996</v>
      </c>
      <c r="F7" s="521">
        <v>2003</v>
      </c>
      <c r="G7" s="521">
        <v>152.25</v>
      </c>
      <c r="H7" s="521">
        <v>2105.75</v>
      </c>
      <c r="I7" s="521">
        <v>2594.5</v>
      </c>
      <c r="J7" s="521">
        <v>1588.6666700000001</v>
      </c>
      <c r="K7" s="521">
        <v>2149.5</v>
      </c>
      <c r="L7" s="521">
        <v>36.6666667</v>
      </c>
      <c r="M7" s="521">
        <v>1553</v>
      </c>
      <c r="N7" s="1561">
        <v>5676.9166699999996</v>
      </c>
      <c r="O7" s="1561">
        <v>4315.25</v>
      </c>
      <c r="P7" s="522">
        <v>2725.25</v>
      </c>
      <c r="Q7" s="522">
        <v>888.75</v>
      </c>
      <c r="R7" s="522">
        <v>60.3333333</v>
      </c>
      <c r="S7" s="522">
        <v>0</v>
      </c>
      <c r="T7" s="73">
        <v>27730.666666666664</v>
      </c>
      <c r="U7" s="58"/>
      <c r="V7" s="714"/>
    </row>
    <row r="8" spans="2:22" ht="18" customHeight="1" x14ac:dyDescent="0.25">
      <c r="B8" s="71" t="s">
        <v>41</v>
      </c>
      <c r="C8" s="521">
        <v>102.333333</v>
      </c>
      <c r="D8" s="521">
        <v>135.33333300000001</v>
      </c>
      <c r="E8" s="521">
        <v>2986.3333299999999</v>
      </c>
      <c r="F8" s="521">
        <v>2822.5833299999999</v>
      </c>
      <c r="G8" s="521">
        <v>233.25</v>
      </c>
      <c r="H8" s="521">
        <v>9226.25</v>
      </c>
      <c r="I8" s="521">
        <v>6241.5833300000004</v>
      </c>
      <c r="J8" s="521">
        <v>1934.5</v>
      </c>
      <c r="K8" s="521">
        <v>3736.0833299999999</v>
      </c>
      <c r="L8" s="521">
        <v>68.5</v>
      </c>
      <c r="M8" s="521">
        <v>5034.5833300000004</v>
      </c>
      <c r="N8" s="1561">
        <v>6409.8333300000004</v>
      </c>
      <c r="O8" s="1561">
        <v>5463.1666699999996</v>
      </c>
      <c r="P8" s="522">
        <v>714.58333300000004</v>
      </c>
      <c r="Q8" s="522">
        <v>1745.1666700000001</v>
      </c>
      <c r="R8" s="522">
        <v>385.83333299999998</v>
      </c>
      <c r="S8" s="522">
        <v>327.08333299999998</v>
      </c>
      <c r="T8" s="73">
        <v>47567</v>
      </c>
      <c r="U8" s="58"/>
      <c r="V8" s="714"/>
    </row>
    <row r="9" spans="2:22" ht="18" customHeight="1" x14ac:dyDescent="0.25">
      <c r="B9" s="71" t="s">
        <v>42</v>
      </c>
      <c r="C9" s="521">
        <v>71.833333300000007</v>
      </c>
      <c r="D9" s="521">
        <v>28.0833333</v>
      </c>
      <c r="E9" s="521">
        <v>7009.1666699999996</v>
      </c>
      <c r="F9" s="521">
        <v>6970.1666699999996</v>
      </c>
      <c r="G9" s="521">
        <v>739.75</v>
      </c>
      <c r="H9" s="521">
        <v>21182.166700000002</v>
      </c>
      <c r="I9" s="521">
        <v>7412.1666699999996</v>
      </c>
      <c r="J9" s="521">
        <v>4611.0833300000004</v>
      </c>
      <c r="K9" s="521">
        <v>9652.5</v>
      </c>
      <c r="L9" s="521">
        <v>418.16666700000002</v>
      </c>
      <c r="M9" s="521">
        <v>15095.25</v>
      </c>
      <c r="N9" s="1561">
        <v>11929</v>
      </c>
      <c r="O9" s="1561">
        <v>7053.5833300000004</v>
      </c>
      <c r="P9" s="522">
        <v>7913.0833300000004</v>
      </c>
      <c r="Q9" s="522">
        <v>3407.0833299999999</v>
      </c>
      <c r="R9" s="522">
        <v>300.58333299999998</v>
      </c>
      <c r="S9" s="522">
        <v>0</v>
      </c>
      <c r="T9" s="73">
        <v>103793.66666666666</v>
      </c>
      <c r="U9" s="58"/>
      <c r="V9" s="714"/>
    </row>
    <row r="10" spans="2:22" ht="18" customHeight="1" x14ac:dyDescent="0.25">
      <c r="B10" s="71" t="s">
        <v>43</v>
      </c>
      <c r="C10" s="521">
        <v>4069.5833299999999</v>
      </c>
      <c r="D10" s="521">
        <v>181.66666699999999</v>
      </c>
      <c r="E10" s="521">
        <v>4579.4166699999996</v>
      </c>
      <c r="F10" s="521">
        <v>3981.5</v>
      </c>
      <c r="G10" s="521">
        <v>529.16666699999996</v>
      </c>
      <c r="H10" s="521">
        <v>7416.4166699999996</v>
      </c>
      <c r="I10" s="521">
        <v>1887.5</v>
      </c>
      <c r="J10" s="521">
        <v>1363.9166700000001</v>
      </c>
      <c r="K10" s="521">
        <v>2565.1666700000001</v>
      </c>
      <c r="L10" s="521">
        <v>636.58333300000004</v>
      </c>
      <c r="M10" s="521">
        <v>4242.4166699999996</v>
      </c>
      <c r="N10" s="1561">
        <v>9730.4166700000005</v>
      </c>
      <c r="O10" s="1561">
        <v>2263.0833299999999</v>
      </c>
      <c r="P10" s="522">
        <v>3671.5833299999999</v>
      </c>
      <c r="Q10" s="522">
        <v>810</v>
      </c>
      <c r="R10" s="522">
        <v>41.5833333</v>
      </c>
      <c r="S10" s="522">
        <v>0</v>
      </c>
      <c r="T10" s="73">
        <v>47970.000000000007</v>
      </c>
      <c r="U10" s="58"/>
      <c r="V10" s="714"/>
    </row>
    <row r="11" spans="2:22" ht="18" customHeight="1" x14ac:dyDescent="0.25">
      <c r="B11" s="71" t="s">
        <v>44</v>
      </c>
      <c r="C11" s="521">
        <v>12280.0833</v>
      </c>
      <c r="D11" s="521">
        <v>944.25</v>
      </c>
      <c r="E11" s="521">
        <v>5268.6666699999996</v>
      </c>
      <c r="F11" s="521">
        <v>4699.5</v>
      </c>
      <c r="G11" s="521">
        <v>634.91666699999996</v>
      </c>
      <c r="H11" s="521">
        <v>16685.833299999998</v>
      </c>
      <c r="I11" s="521">
        <v>8556.0833299999995</v>
      </c>
      <c r="J11" s="521">
        <v>4131.75</v>
      </c>
      <c r="K11" s="521">
        <v>5303.75</v>
      </c>
      <c r="L11" s="521">
        <v>572.33333300000004</v>
      </c>
      <c r="M11" s="521">
        <v>9737.8333299999995</v>
      </c>
      <c r="N11" s="1561">
        <v>15851.8333</v>
      </c>
      <c r="O11" s="1561">
        <v>10696</v>
      </c>
      <c r="P11" s="522">
        <v>7764.3333300000004</v>
      </c>
      <c r="Q11" s="522">
        <v>5381.0833300000004</v>
      </c>
      <c r="R11" s="522">
        <v>587.83333300000004</v>
      </c>
      <c r="S11" s="522">
        <v>75.75</v>
      </c>
      <c r="T11" s="73">
        <v>109171.83333333331</v>
      </c>
      <c r="U11" s="58"/>
      <c r="V11" s="714"/>
    </row>
    <row r="12" spans="2:22" ht="18" customHeight="1" x14ac:dyDescent="0.25">
      <c r="B12" s="71" t="s">
        <v>45</v>
      </c>
      <c r="C12" s="521">
        <v>30254.416700000002</v>
      </c>
      <c r="D12" s="521">
        <v>750.66666699999996</v>
      </c>
      <c r="E12" s="521">
        <v>2404.6666700000001</v>
      </c>
      <c r="F12" s="521">
        <v>32409.833299999998</v>
      </c>
      <c r="G12" s="521">
        <v>2299.75</v>
      </c>
      <c r="H12" s="521">
        <v>38327.166700000002</v>
      </c>
      <c r="I12" s="521">
        <v>28295.75</v>
      </c>
      <c r="J12" s="521">
        <v>14997.0833</v>
      </c>
      <c r="K12" s="521">
        <v>38600.166700000002</v>
      </c>
      <c r="L12" s="521">
        <v>1698.3333299999999</v>
      </c>
      <c r="M12" s="521">
        <v>35484</v>
      </c>
      <c r="N12" s="1561">
        <v>34763.416700000002</v>
      </c>
      <c r="O12" s="1561">
        <v>37417.666700000002</v>
      </c>
      <c r="P12" s="522">
        <v>26562.333299999998</v>
      </c>
      <c r="Q12" s="522">
        <v>17094.916700000002</v>
      </c>
      <c r="R12" s="522">
        <v>5298</v>
      </c>
      <c r="S12" s="522">
        <v>3.0833333299999999</v>
      </c>
      <c r="T12" s="73">
        <v>346661.25</v>
      </c>
      <c r="U12" s="58"/>
      <c r="V12" s="714"/>
    </row>
    <row r="13" spans="2:22" ht="18" customHeight="1" x14ac:dyDescent="0.25">
      <c r="B13" s="71" t="s">
        <v>46</v>
      </c>
      <c r="C13" s="521">
        <v>59708.833299999998</v>
      </c>
      <c r="D13" s="521">
        <v>0</v>
      </c>
      <c r="E13" s="521">
        <v>765.91666699999996</v>
      </c>
      <c r="F13" s="521">
        <v>21582.75</v>
      </c>
      <c r="G13" s="521">
        <v>608.33333300000004</v>
      </c>
      <c r="H13" s="521">
        <v>13352.6667</v>
      </c>
      <c r="I13" s="521">
        <v>17231.75</v>
      </c>
      <c r="J13" s="521">
        <v>4887.8333300000004</v>
      </c>
      <c r="K13" s="521">
        <v>7568.0833300000004</v>
      </c>
      <c r="L13" s="521">
        <v>896.41666699999996</v>
      </c>
      <c r="M13" s="521">
        <v>14243.25</v>
      </c>
      <c r="N13" s="1561">
        <v>16659.833299999998</v>
      </c>
      <c r="O13" s="1561">
        <v>10672.4167</v>
      </c>
      <c r="P13" s="522">
        <v>2711.1666700000001</v>
      </c>
      <c r="Q13" s="522">
        <v>9420.1666700000005</v>
      </c>
      <c r="R13" s="522">
        <v>307.66666700000002</v>
      </c>
      <c r="S13" s="522">
        <v>0</v>
      </c>
      <c r="T13" s="73">
        <v>180617.08333333328</v>
      </c>
      <c r="U13" s="58"/>
      <c r="V13" s="714"/>
    </row>
    <row r="14" spans="2:22" ht="18" customHeight="1" x14ac:dyDescent="0.25">
      <c r="B14" s="71" t="s">
        <v>47</v>
      </c>
      <c r="C14" s="521">
        <v>50515.25</v>
      </c>
      <c r="D14" s="521">
        <v>37.8333333</v>
      </c>
      <c r="E14" s="521">
        <v>250.33333300000001</v>
      </c>
      <c r="F14" s="521">
        <v>20028.916700000002</v>
      </c>
      <c r="G14" s="521">
        <v>932.91666699999996</v>
      </c>
      <c r="H14" s="521">
        <v>16248.9167</v>
      </c>
      <c r="I14" s="521">
        <v>16875.5</v>
      </c>
      <c r="J14" s="521">
        <v>4159.6666699999996</v>
      </c>
      <c r="K14" s="521">
        <v>10157.5</v>
      </c>
      <c r="L14" s="521">
        <v>1091.5</v>
      </c>
      <c r="M14" s="521">
        <v>14963.3333</v>
      </c>
      <c r="N14" s="1561">
        <v>32929</v>
      </c>
      <c r="O14" s="1561">
        <v>11034.9167</v>
      </c>
      <c r="P14" s="522">
        <v>1935.3333299999999</v>
      </c>
      <c r="Q14" s="522">
        <v>3944.8333299999999</v>
      </c>
      <c r="R14" s="522">
        <v>304.83333299999998</v>
      </c>
      <c r="S14" s="522">
        <v>0</v>
      </c>
      <c r="T14" s="73">
        <v>185410.33333329999</v>
      </c>
      <c r="U14" s="58"/>
      <c r="V14" s="714"/>
    </row>
    <row r="15" spans="2:22" ht="18" customHeight="1" x14ac:dyDescent="0.25">
      <c r="B15" s="71" t="s">
        <v>48</v>
      </c>
      <c r="C15" s="521">
        <v>34299.833299999998</v>
      </c>
      <c r="D15" s="521">
        <v>3697.3333299999999</v>
      </c>
      <c r="E15" s="521">
        <v>641.41666699999996</v>
      </c>
      <c r="F15" s="521">
        <v>37180.166700000002</v>
      </c>
      <c r="G15" s="521">
        <v>2647.9166700000001</v>
      </c>
      <c r="H15" s="521">
        <v>46483.75</v>
      </c>
      <c r="I15" s="521">
        <v>28619.583299999998</v>
      </c>
      <c r="J15" s="521">
        <v>8297.5833299999995</v>
      </c>
      <c r="K15" s="521">
        <v>25114.833299999998</v>
      </c>
      <c r="L15" s="521">
        <v>1753.5833299999999</v>
      </c>
      <c r="M15" s="521">
        <v>40396.916700000002</v>
      </c>
      <c r="N15" s="1561">
        <v>57113.583299999998</v>
      </c>
      <c r="O15" s="1561">
        <v>28455.333299999998</v>
      </c>
      <c r="P15" s="522">
        <v>18717.5</v>
      </c>
      <c r="Q15" s="522">
        <v>23565.666700000002</v>
      </c>
      <c r="R15" s="522">
        <v>1357.8333299999999</v>
      </c>
      <c r="S15" s="522">
        <v>4</v>
      </c>
      <c r="T15" s="73">
        <v>358346.83333333331</v>
      </c>
      <c r="U15" s="58"/>
      <c r="V15" s="714"/>
    </row>
    <row r="16" spans="2:22" ht="18" customHeight="1" x14ac:dyDescent="0.25">
      <c r="B16" s="71" t="s">
        <v>49</v>
      </c>
      <c r="C16" s="521">
        <v>14812.5833</v>
      </c>
      <c r="D16" s="521">
        <v>198.83333300000001</v>
      </c>
      <c r="E16" s="521">
        <v>338.58333299999998</v>
      </c>
      <c r="F16" s="521">
        <v>17058.916700000002</v>
      </c>
      <c r="G16" s="521">
        <v>401</v>
      </c>
      <c r="H16" s="521">
        <v>27045.25</v>
      </c>
      <c r="I16" s="521">
        <v>13946.0833</v>
      </c>
      <c r="J16" s="521">
        <v>5101.8333300000004</v>
      </c>
      <c r="K16" s="521">
        <v>7509.1666699999996</v>
      </c>
      <c r="L16" s="521">
        <v>231.08333300000001</v>
      </c>
      <c r="M16" s="521">
        <v>7856.3333300000004</v>
      </c>
      <c r="N16" s="1561">
        <v>25151.166700000002</v>
      </c>
      <c r="O16" s="1561">
        <v>19809.5</v>
      </c>
      <c r="P16" s="522">
        <v>2184.6666700000001</v>
      </c>
      <c r="Q16" s="522">
        <v>3747.3333299999999</v>
      </c>
      <c r="R16" s="522">
        <v>661.83333300000004</v>
      </c>
      <c r="S16" s="522">
        <v>19.4166667</v>
      </c>
      <c r="T16" s="73">
        <v>146073.58333333331</v>
      </c>
      <c r="U16" s="58"/>
      <c r="V16" s="714"/>
    </row>
    <row r="17" spans="2:22" ht="18" customHeight="1" x14ac:dyDescent="0.25">
      <c r="B17" s="71" t="s">
        <v>50</v>
      </c>
      <c r="C17" s="521">
        <v>11170.9167</v>
      </c>
      <c r="D17" s="521">
        <v>290</v>
      </c>
      <c r="E17" s="521">
        <v>159.83333300000001</v>
      </c>
      <c r="F17" s="521">
        <v>6155.8333300000004</v>
      </c>
      <c r="G17" s="521">
        <v>314.83333299999998</v>
      </c>
      <c r="H17" s="521">
        <v>5192.3333300000004</v>
      </c>
      <c r="I17" s="521">
        <v>3948.25</v>
      </c>
      <c r="J17" s="521">
        <v>1597.3333299999999</v>
      </c>
      <c r="K17" s="521">
        <v>3253.5833299999999</v>
      </c>
      <c r="L17" s="521">
        <v>78.083333300000007</v>
      </c>
      <c r="M17" s="521">
        <v>2957.9166700000001</v>
      </c>
      <c r="N17" s="1561">
        <v>8973.5</v>
      </c>
      <c r="O17" s="1561">
        <v>5694.9166699999996</v>
      </c>
      <c r="P17" s="522">
        <v>1009.41667</v>
      </c>
      <c r="Q17" s="522">
        <v>3521.3333299999999</v>
      </c>
      <c r="R17" s="522">
        <v>93.166666699999993</v>
      </c>
      <c r="S17" s="522">
        <v>0</v>
      </c>
      <c r="T17" s="73">
        <v>54411.249999999985</v>
      </c>
      <c r="U17" s="58"/>
      <c r="V17" s="714"/>
    </row>
    <row r="18" spans="2:22" ht="18" customHeight="1" x14ac:dyDescent="0.25">
      <c r="B18" s="71" t="s">
        <v>51</v>
      </c>
      <c r="C18" s="521">
        <v>13310.4167</v>
      </c>
      <c r="D18" s="521">
        <v>21644</v>
      </c>
      <c r="E18" s="521">
        <v>223.16666699999999</v>
      </c>
      <c r="F18" s="521">
        <v>22018.583299999998</v>
      </c>
      <c r="G18" s="521">
        <v>1657.75</v>
      </c>
      <c r="H18" s="521">
        <v>15827.8333</v>
      </c>
      <c r="I18" s="521">
        <v>16780.916700000002</v>
      </c>
      <c r="J18" s="521">
        <v>6946.75</v>
      </c>
      <c r="K18" s="521">
        <v>12354.75</v>
      </c>
      <c r="L18" s="521">
        <v>764.91666699999996</v>
      </c>
      <c r="M18" s="521">
        <v>13415.0833</v>
      </c>
      <c r="N18" s="1561">
        <v>24483.666700000002</v>
      </c>
      <c r="O18" s="1561">
        <v>11655.6667</v>
      </c>
      <c r="P18" s="522">
        <v>3174.9166700000001</v>
      </c>
      <c r="Q18" s="522">
        <v>7007.9166699999996</v>
      </c>
      <c r="R18" s="522">
        <v>284.58333299999998</v>
      </c>
      <c r="S18" s="522">
        <v>0</v>
      </c>
      <c r="T18" s="73">
        <v>171550.91666666663</v>
      </c>
      <c r="U18" s="58"/>
      <c r="V18" s="714"/>
    </row>
    <row r="19" spans="2:22" ht="18" customHeight="1" x14ac:dyDescent="0.25">
      <c r="B19" s="71" t="s">
        <v>78</v>
      </c>
      <c r="C19" s="521">
        <v>449.66666700000002</v>
      </c>
      <c r="D19" s="521">
        <v>1762</v>
      </c>
      <c r="E19" s="521">
        <v>739.58333300000004</v>
      </c>
      <c r="F19" s="521">
        <v>414.66666700000002</v>
      </c>
      <c r="G19" s="521">
        <v>221.25</v>
      </c>
      <c r="H19" s="521">
        <v>1680.9166700000001</v>
      </c>
      <c r="I19" s="521">
        <v>1249.8333299999999</v>
      </c>
      <c r="J19" s="521">
        <v>548.91666699999996</v>
      </c>
      <c r="K19" s="521">
        <v>626.08333300000004</v>
      </c>
      <c r="L19" s="521">
        <v>5.6666666699999997</v>
      </c>
      <c r="M19" s="521">
        <v>1289.6666700000001</v>
      </c>
      <c r="N19" s="1561">
        <v>3630.75</v>
      </c>
      <c r="O19" s="1561">
        <v>1508.5</v>
      </c>
      <c r="P19" s="522">
        <v>2403.5833299999999</v>
      </c>
      <c r="Q19" s="522">
        <v>385.41666700000002</v>
      </c>
      <c r="R19" s="522">
        <v>3.75</v>
      </c>
      <c r="S19" s="522">
        <v>7.0833333300000003</v>
      </c>
      <c r="T19" s="73">
        <v>16927.333333333332</v>
      </c>
      <c r="U19" s="58"/>
      <c r="V19" s="714"/>
    </row>
    <row r="20" spans="2:22" ht="18" customHeight="1" x14ac:dyDescent="0.25">
      <c r="B20" s="71" t="s">
        <v>53</v>
      </c>
      <c r="C20" s="521">
        <v>1165.3333299999999</v>
      </c>
      <c r="D20" s="521">
        <v>906</v>
      </c>
      <c r="E20" s="521">
        <v>539.66666699999996</v>
      </c>
      <c r="F20" s="521">
        <v>4548.1666699999996</v>
      </c>
      <c r="G20" s="521">
        <v>198.16666699999999</v>
      </c>
      <c r="H20" s="521">
        <v>2822.3333299999999</v>
      </c>
      <c r="I20" s="521">
        <v>5363.75</v>
      </c>
      <c r="J20" s="521">
        <v>2662.9166700000001</v>
      </c>
      <c r="K20" s="521">
        <v>3398.5833299999999</v>
      </c>
      <c r="L20" s="521">
        <v>198.41666699999999</v>
      </c>
      <c r="M20" s="521">
        <v>3178.9166700000001</v>
      </c>
      <c r="N20" s="1561">
        <v>1318.3333299999999</v>
      </c>
      <c r="O20" s="1561">
        <v>2500</v>
      </c>
      <c r="P20" s="522">
        <v>809.41666699999996</v>
      </c>
      <c r="Q20" s="522">
        <v>3668</v>
      </c>
      <c r="R20" s="522">
        <v>4.5833333300000003</v>
      </c>
      <c r="S20" s="522">
        <v>4.75</v>
      </c>
      <c r="T20" s="73">
        <v>33287.333333333336</v>
      </c>
      <c r="U20" s="58"/>
      <c r="V20" s="714"/>
    </row>
    <row r="21" spans="2:22" ht="18" customHeight="1" x14ac:dyDescent="0.25">
      <c r="B21" s="71" t="s">
        <v>54</v>
      </c>
      <c r="C21" s="521">
        <v>90179.083299999998</v>
      </c>
      <c r="D21" s="521">
        <v>6210.75</v>
      </c>
      <c r="E21" s="521">
        <v>34846.666700000002</v>
      </c>
      <c r="F21" s="521">
        <v>318332.16700000002</v>
      </c>
      <c r="G21" s="521">
        <v>19458.333299999998</v>
      </c>
      <c r="H21" s="521">
        <v>374076.75</v>
      </c>
      <c r="I21" s="521">
        <v>513566.83299999998</v>
      </c>
      <c r="J21" s="521">
        <v>138520.91699999999</v>
      </c>
      <c r="K21" s="521">
        <v>210238.5</v>
      </c>
      <c r="L21" s="521">
        <v>166726.41699999999</v>
      </c>
      <c r="M21" s="521">
        <v>553811.16700000002</v>
      </c>
      <c r="N21" s="1561">
        <v>172978.16699999999</v>
      </c>
      <c r="O21" s="1561">
        <v>211369.83300000001</v>
      </c>
      <c r="P21" s="522">
        <v>113595.167</v>
      </c>
      <c r="Q21" s="522">
        <v>145029.25</v>
      </c>
      <c r="R21" s="522">
        <v>25635.916700000002</v>
      </c>
      <c r="S21" s="522">
        <v>191.5</v>
      </c>
      <c r="T21" s="73">
        <v>3094767.4166666665</v>
      </c>
      <c r="U21" s="58"/>
      <c r="V21" s="714"/>
    </row>
    <row r="22" spans="2:22" ht="21" customHeight="1" x14ac:dyDescent="0.25">
      <c r="B22" s="75" t="s">
        <v>27</v>
      </c>
      <c r="C22" s="82">
        <v>323458.58326330001</v>
      </c>
      <c r="D22" s="82">
        <v>37015.249996600003</v>
      </c>
      <c r="E22" s="82">
        <v>61337.333377000003</v>
      </c>
      <c r="F22" s="82">
        <v>500206.750367</v>
      </c>
      <c r="G22" s="82">
        <v>31029.583304</v>
      </c>
      <c r="H22" s="82">
        <v>597674.3334</v>
      </c>
      <c r="I22" s="82">
        <v>672570.08296000003</v>
      </c>
      <c r="J22" s="82">
        <v>201350.75029699999</v>
      </c>
      <c r="K22" s="82">
        <v>342228.249993</v>
      </c>
      <c r="L22" s="82">
        <v>175176.66699366999</v>
      </c>
      <c r="M22" s="82">
        <v>723259.66697000002</v>
      </c>
      <c r="N22" s="82">
        <v>427599.41700000002</v>
      </c>
      <c r="O22" s="82">
        <v>369909.83310000005</v>
      </c>
      <c r="P22" s="82">
        <v>195892.33363000001</v>
      </c>
      <c r="Q22" s="82">
        <v>229616.91672699997</v>
      </c>
      <c r="R22" s="82">
        <v>35328.333361630001</v>
      </c>
      <c r="S22" s="82">
        <v>632.66666636000002</v>
      </c>
      <c r="T22" s="82">
        <v>4924286</v>
      </c>
      <c r="U22" s="639"/>
    </row>
    <row r="23" spans="2:22" ht="18.75" x14ac:dyDescent="0.3">
      <c r="B23" s="1700"/>
      <c r="C23" s="1700"/>
      <c r="D23" s="1700"/>
      <c r="E23" s="1700"/>
      <c r="F23" s="1700"/>
      <c r="G23" s="1700"/>
      <c r="H23" s="1700"/>
      <c r="I23" s="1700"/>
      <c r="J23" s="1700"/>
      <c r="K23" s="1700"/>
      <c r="L23" s="1700"/>
      <c r="M23" s="1700"/>
      <c r="N23" s="1700"/>
      <c r="O23" s="1700"/>
      <c r="P23" s="1700"/>
      <c r="Q23" s="1700"/>
      <c r="R23" s="1700"/>
      <c r="S23" s="1700"/>
      <c r="T23" s="1700"/>
      <c r="U23" s="639"/>
    </row>
    <row r="24" spans="2:22" ht="15" customHeight="1" x14ac:dyDescent="0.3">
      <c r="B24" s="640"/>
      <c r="C24" s="713"/>
      <c r="D24" s="713"/>
      <c r="E24" s="713"/>
      <c r="F24" s="713"/>
      <c r="G24" s="713"/>
      <c r="H24" s="713"/>
      <c r="I24" s="713"/>
      <c r="J24" s="713"/>
      <c r="K24" s="713"/>
      <c r="L24" s="713"/>
      <c r="M24" s="713"/>
      <c r="N24" s="713"/>
      <c r="O24" s="713"/>
      <c r="P24" s="713"/>
      <c r="Q24" s="713"/>
      <c r="R24" s="713"/>
      <c r="S24" s="713"/>
      <c r="T24" s="713"/>
      <c r="U24" s="35"/>
    </row>
    <row r="25" spans="2:22" ht="18.75" x14ac:dyDescent="0.3">
      <c r="B25" s="1701"/>
      <c r="C25" s="1701"/>
      <c r="D25" s="1701"/>
      <c r="E25" s="1701"/>
      <c r="F25" s="1701"/>
      <c r="G25" s="1701"/>
      <c r="H25" s="1701"/>
      <c r="I25" s="1701"/>
      <c r="J25" s="1701"/>
      <c r="K25" s="1701"/>
      <c r="L25" s="1701"/>
      <c r="M25" s="1701"/>
      <c r="N25" s="1701"/>
      <c r="O25" s="1701"/>
      <c r="P25" s="1701"/>
      <c r="Q25" s="1701"/>
      <c r="R25" s="1701"/>
      <c r="S25" s="1701"/>
      <c r="T25" s="1701"/>
    </row>
  </sheetData>
  <mergeCells count="5">
    <mergeCell ref="B3:T3"/>
    <mergeCell ref="B4:T4"/>
    <mergeCell ref="B23:T23"/>
    <mergeCell ref="B25:T25"/>
    <mergeCell ref="B2:T2"/>
  </mergeCell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56"/>
  <sheetViews>
    <sheetView showGridLines="0" zoomScale="90" zoomScaleNormal="90" workbookViewId="0"/>
  </sheetViews>
  <sheetFormatPr baseColWidth="10" defaultColWidth="11.42578125" defaultRowHeight="12.75" x14ac:dyDescent="0.2"/>
  <cols>
    <col min="1" max="1" width="23.42578125" style="740" customWidth="1"/>
    <col min="2" max="2" width="69.85546875" style="740" customWidth="1"/>
    <col min="3" max="4" width="14.42578125" style="740" customWidth="1"/>
    <col min="5" max="7" width="12.7109375" style="740" customWidth="1"/>
    <col min="8" max="8" width="17.140625" style="740" customWidth="1"/>
    <col min="9" max="9" width="13" style="740" bestFit="1" customWidth="1"/>
    <col min="10" max="16384" width="11.42578125" style="740"/>
  </cols>
  <sheetData>
    <row r="1" spans="2:9" ht="41.25" customHeight="1" x14ac:dyDescent="0.2"/>
    <row r="2" spans="2:9" ht="21.75" customHeight="1" x14ac:dyDescent="0.25">
      <c r="B2" s="1646" t="s">
        <v>709</v>
      </c>
      <c r="C2" s="1646"/>
      <c r="D2" s="1646"/>
      <c r="E2" s="1646"/>
      <c r="F2" s="1646"/>
      <c r="G2" s="743"/>
      <c r="H2" s="1" t="s">
        <v>1</v>
      </c>
    </row>
    <row r="3" spans="2:9" ht="40.5" customHeight="1" x14ac:dyDescent="0.2">
      <c r="B3" s="1637" t="s">
        <v>96</v>
      </c>
      <c r="C3" s="1704"/>
      <c r="D3" s="1704"/>
      <c r="E3" s="1704"/>
      <c r="F3" s="1704"/>
      <c r="G3" s="1704"/>
      <c r="H3" s="715"/>
      <c r="I3" s="715"/>
    </row>
    <row r="4" spans="2:9" ht="16.5" customHeight="1" x14ac:dyDescent="0.25">
      <c r="B4" s="1705">
        <v>2016</v>
      </c>
      <c r="C4" s="1705"/>
      <c r="D4" s="1705"/>
      <c r="E4" s="1705"/>
      <c r="F4" s="1705"/>
      <c r="G4" s="1705"/>
      <c r="H4" s="715"/>
      <c r="I4" s="715"/>
    </row>
    <row r="5" spans="2:9" ht="15.75" thickBot="1" x14ac:dyDescent="0.3">
      <c r="B5" s="1706" t="s">
        <v>97</v>
      </c>
      <c r="C5" s="1706"/>
      <c r="D5" s="1706"/>
      <c r="E5" s="1706"/>
      <c r="F5" s="1706"/>
      <c r="G5" s="1706"/>
      <c r="H5" s="715"/>
      <c r="I5" s="715"/>
    </row>
    <row r="6" spans="2:9" ht="23.25" customHeight="1" x14ac:dyDescent="0.2">
      <c r="B6" s="415"/>
      <c r="C6" s="415"/>
      <c r="D6" s="415"/>
      <c r="E6" s="415"/>
      <c r="F6" s="415"/>
      <c r="G6" s="415"/>
      <c r="H6" s="715"/>
      <c r="I6" s="715"/>
    </row>
    <row r="7" spans="2:9" ht="15.75" x14ac:dyDescent="0.25">
      <c r="B7" s="79"/>
      <c r="C7" s="1663" t="s">
        <v>23</v>
      </c>
      <c r="D7" s="1663"/>
      <c r="E7" s="1663"/>
      <c r="F7" s="80"/>
      <c r="G7" s="80"/>
    </row>
    <row r="8" spans="2:9" ht="23.25" customHeight="1" x14ac:dyDescent="0.2">
      <c r="B8" s="70" t="s">
        <v>22</v>
      </c>
      <c r="C8" s="596" t="s">
        <v>89</v>
      </c>
      <c r="D8" s="596" t="s">
        <v>25</v>
      </c>
      <c r="E8" s="596" t="s">
        <v>74</v>
      </c>
      <c r="F8" s="596" t="s">
        <v>95</v>
      </c>
      <c r="G8" s="70" t="s">
        <v>27</v>
      </c>
      <c r="I8" s="749"/>
    </row>
    <row r="9" spans="2:9" ht="18" customHeight="1" x14ac:dyDescent="0.25">
      <c r="B9" s="81" t="s">
        <v>752</v>
      </c>
      <c r="C9" s="72">
        <v>474370.05908584927</v>
      </c>
      <c r="D9" s="72">
        <v>373584.27513163397</v>
      </c>
      <c r="E9" s="72">
        <v>444021.5367563598</v>
      </c>
      <c r="F9" s="72">
        <v>240291.12648835711</v>
      </c>
      <c r="G9" s="85">
        <v>405068.0136557435</v>
      </c>
      <c r="I9" s="524"/>
    </row>
    <row r="10" spans="2:9" ht="18" customHeight="1" x14ac:dyDescent="0.25">
      <c r="B10" s="81" t="s">
        <v>750</v>
      </c>
      <c r="C10" s="72">
        <v>730502.13254999742</v>
      </c>
      <c r="D10" s="72">
        <v>633138.25332858891</v>
      </c>
      <c r="E10" s="72">
        <v>655644.34989044664</v>
      </c>
      <c r="F10" s="72">
        <v>396668.28105004091</v>
      </c>
      <c r="G10" s="85">
        <v>675419.61561884475</v>
      </c>
      <c r="I10" s="32"/>
    </row>
    <row r="11" spans="2:9" ht="18" customHeight="1" x14ac:dyDescent="0.25">
      <c r="B11" s="81" t="s">
        <v>753</v>
      </c>
      <c r="C11" s="72">
        <v>1327235.0772280856</v>
      </c>
      <c r="D11" s="72">
        <v>1474536.2338560948</v>
      </c>
      <c r="E11" s="72">
        <v>1319433.8883610452</v>
      </c>
      <c r="F11" s="72">
        <v>1420141.8521554077</v>
      </c>
      <c r="G11" s="85">
        <v>1396886.0247415297</v>
      </c>
      <c r="I11" s="32"/>
    </row>
    <row r="12" spans="2:9" ht="18" customHeight="1" x14ac:dyDescent="0.25">
      <c r="B12" s="81" t="s">
        <v>754</v>
      </c>
      <c r="C12" s="72">
        <v>801107.04074929748</v>
      </c>
      <c r="D12" s="72">
        <v>689167.74866198958</v>
      </c>
      <c r="E12" s="72">
        <v>710535.92907058448</v>
      </c>
      <c r="F12" s="72">
        <v>381666.17424409068</v>
      </c>
      <c r="G12" s="85">
        <v>724525.37920251524</v>
      </c>
      <c r="I12" s="595"/>
    </row>
    <row r="13" spans="2:9" ht="18" customHeight="1" x14ac:dyDescent="0.25">
      <c r="B13" s="81" t="s">
        <v>755</v>
      </c>
      <c r="C13" s="72">
        <v>1151992.33476043</v>
      </c>
      <c r="D13" s="72">
        <v>1197906.1302723156</v>
      </c>
      <c r="E13" s="72">
        <v>1083617.6802667715</v>
      </c>
      <c r="F13" s="72">
        <v>368726.36547933688</v>
      </c>
      <c r="G13" s="85">
        <v>1105656.9718652032</v>
      </c>
      <c r="I13" s="595"/>
    </row>
    <row r="14" spans="2:9" ht="18" customHeight="1" x14ac:dyDescent="0.25">
      <c r="B14" s="81" t="s">
        <v>28</v>
      </c>
      <c r="C14" s="72">
        <v>631027.52848004387</v>
      </c>
      <c r="D14" s="72">
        <v>619375.07276579447</v>
      </c>
      <c r="E14" s="72">
        <v>591879.72053965798</v>
      </c>
      <c r="F14" s="72">
        <v>325781.45834029285</v>
      </c>
      <c r="G14" s="85">
        <v>594840.8597772459</v>
      </c>
      <c r="I14" s="595"/>
    </row>
    <row r="15" spans="2:9" ht="18" customHeight="1" x14ac:dyDescent="0.25">
      <c r="B15" s="81" t="s">
        <v>756</v>
      </c>
      <c r="C15" s="72">
        <v>725731.49456417281</v>
      </c>
      <c r="D15" s="72">
        <v>624363.14844525745</v>
      </c>
      <c r="E15" s="72">
        <v>553279.69676532922</v>
      </c>
      <c r="F15" s="72">
        <v>401621.32380251837</v>
      </c>
      <c r="G15" s="85">
        <v>630396.3012953006</v>
      </c>
      <c r="I15" s="595"/>
    </row>
    <row r="16" spans="2:9" ht="18" customHeight="1" x14ac:dyDescent="0.25">
      <c r="B16" s="81" t="s">
        <v>757</v>
      </c>
      <c r="C16" s="72">
        <v>458326.88076115196</v>
      </c>
      <c r="D16" s="72">
        <v>399224.63149561896</v>
      </c>
      <c r="E16" s="72">
        <v>406978.15336475219</v>
      </c>
      <c r="F16" s="72">
        <v>313149.54185894149</v>
      </c>
      <c r="G16" s="85">
        <v>411469.96330290451</v>
      </c>
      <c r="I16" s="595"/>
    </row>
    <row r="17" spans="2:9" ht="18" customHeight="1" x14ac:dyDescent="0.25">
      <c r="B17" s="81" t="s">
        <v>758</v>
      </c>
      <c r="C17" s="72">
        <v>769103.11887786852</v>
      </c>
      <c r="D17" s="72">
        <v>721858.57918784663</v>
      </c>
      <c r="E17" s="72">
        <v>663236.09502797166</v>
      </c>
      <c r="F17" s="72">
        <v>351617.73832900455</v>
      </c>
      <c r="G17" s="85">
        <v>679723.82823368383</v>
      </c>
      <c r="I17" s="595"/>
    </row>
    <row r="18" spans="2:9" ht="18" customHeight="1" x14ac:dyDescent="0.25">
      <c r="B18" s="81" t="s">
        <v>759</v>
      </c>
      <c r="C18" s="72">
        <v>1137618.2814308461</v>
      </c>
      <c r="D18" s="72">
        <v>1134833.2797285861</v>
      </c>
      <c r="E18" s="72">
        <v>1280548.2358253559</v>
      </c>
      <c r="F18" s="72">
        <v>984850.21593722235</v>
      </c>
      <c r="G18" s="85">
        <v>1139135.4735078134</v>
      </c>
      <c r="I18" s="595"/>
    </row>
    <row r="19" spans="2:9" ht="18" customHeight="1" x14ac:dyDescent="0.25">
      <c r="B19" s="81" t="s">
        <v>760</v>
      </c>
      <c r="C19" s="72">
        <v>668159.51527753659</v>
      </c>
      <c r="D19" s="72">
        <v>645781.96198600822</v>
      </c>
      <c r="E19" s="72">
        <v>560898.03470161243</v>
      </c>
      <c r="F19" s="72">
        <v>607459.84087701887</v>
      </c>
      <c r="G19" s="85">
        <v>643433.10115525301</v>
      </c>
      <c r="I19" s="595"/>
    </row>
    <row r="20" spans="2:9" ht="18" customHeight="1" x14ac:dyDescent="0.25">
      <c r="B20" s="81" t="s">
        <v>761</v>
      </c>
      <c r="C20" s="72">
        <v>819114.2022685135</v>
      </c>
      <c r="D20" s="72">
        <v>776164.75999509683</v>
      </c>
      <c r="E20" s="72">
        <v>754175.96244559751</v>
      </c>
      <c r="F20" s="72">
        <v>795863.02403099427</v>
      </c>
      <c r="G20" s="85">
        <v>797415.11401297653</v>
      </c>
      <c r="I20" s="595"/>
    </row>
    <row r="21" spans="2:9" ht="18" customHeight="1" x14ac:dyDescent="0.25">
      <c r="B21" s="81" t="s">
        <v>762</v>
      </c>
      <c r="C21" s="72">
        <v>817008.56482152536</v>
      </c>
      <c r="D21" s="72">
        <v>767906.29777321208</v>
      </c>
      <c r="E21" s="72">
        <v>748093.44876284758</v>
      </c>
      <c r="F21" s="72">
        <v>718027.08142228995</v>
      </c>
      <c r="G21" s="85">
        <v>788653.63870564348</v>
      </c>
      <c r="I21" s="32"/>
    </row>
    <row r="22" spans="2:9" ht="18" customHeight="1" x14ac:dyDescent="0.25">
      <c r="B22" s="81" t="s">
        <v>763</v>
      </c>
      <c r="C22" s="72">
        <v>777893.05956381932</v>
      </c>
      <c r="D22" s="72">
        <v>823638.46080125391</v>
      </c>
      <c r="E22" s="72">
        <v>739257.51275654428</v>
      </c>
      <c r="F22" s="72">
        <v>660012.41078172799</v>
      </c>
      <c r="G22" s="85">
        <v>751324.09626649402</v>
      </c>
      <c r="I22" s="32"/>
    </row>
    <row r="23" spans="2:9" ht="18" customHeight="1" x14ac:dyDescent="0.25">
      <c r="B23" s="81" t="s">
        <v>764</v>
      </c>
      <c r="C23" s="72">
        <v>701219.83104599884</v>
      </c>
      <c r="D23" s="72">
        <v>577011.82524266175</v>
      </c>
      <c r="E23" s="72">
        <v>435074.23443377943</v>
      </c>
      <c r="F23" s="72">
        <v>394034.65629264928</v>
      </c>
      <c r="G23" s="85">
        <v>594439.88564721995</v>
      </c>
      <c r="I23" s="32"/>
    </row>
    <row r="24" spans="2:9" ht="18" customHeight="1" x14ac:dyDescent="0.25">
      <c r="B24" s="81" t="s">
        <v>765</v>
      </c>
      <c r="C24" s="72">
        <v>387550.52986044408</v>
      </c>
      <c r="D24" s="72">
        <v>332083.76830177888</v>
      </c>
      <c r="E24" s="72">
        <v>321706.00287001499</v>
      </c>
      <c r="F24" s="72">
        <v>256626.54798837984</v>
      </c>
      <c r="G24" s="85">
        <v>274069.51097745582</v>
      </c>
      <c r="I24" s="32"/>
    </row>
    <row r="25" spans="2:9" ht="18" customHeight="1" x14ac:dyDescent="0.25">
      <c r="B25" s="81" t="s">
        <v>766</v>
      </c>
      <c r="C25" s="72">
        <v>854064.7080366225</v>
      </c>
      <c r="D25" s="72">
        <v>1068850.2318884614</v>
      </c>
      <c r="E25" s="72">
        <v>0</v>
      </c>
      <c r="F25" s="72">
        <v>723603.92357673275</v>
      </c>
      <c r="G25" s="85">
        <v>946255.05095628614</v>
      </c>
      <c r="I25" s="32"/>
    </row>
    <row r="26" spans="2:9" ht="24.75" customHeight="1" x14ac:dyDescent="0.25">
      <c r="B26" s="86" t="s">
        <v>27</v>
      </c>
      <c r="C26" s="87">
        <v>730396.67828578025</v>
      </c>
      <c r="D26" s="87">
        <v>676122.22909820138</v>
      </c>
      <c r="E26" s="87">
        <v>639366.85994434729</v>
      </c>
      <c r="F26" s="87">
        <v>440769.56232022302</v>
      </c>
      <c r="G26" s="87">
        <v>662369.33647144923</v>
      </c>
      <c r="H26" s="50"/>
      <c r="I26" s="32"/>
    </row>
    <row r="27" spans="2:9" ht="11.25" customHeight="1" x14ac:dyDescent="0.2">
      <c r="B27" s="92" t="s">
        <v>91</v>
      </c>
      <c r="C27" s="41"/>
      <c r="D27" s="41"/>
      <c r="E27" s="41"/>
      <c r="F27" s="41"/>
      <c r="G27" s="41"/>
    </row>
    <row r="28" spans="2:9" x14ac:dyDescent="0.2">
      <c r="B28" s="1702"/>
      <c r="C28" s="1703"/>
      <c r="D28" s="1703"/>
      <c r="E28" s="1703"/>
      <c r="F28" s="1703"/>
      <c r="G28" s="752"/>
    </row>
    <row r="29" spans="2:9" x14ac:dyDescent="0.2">
      <c r="B29" s="572"/>
      <c r="C29" s="762"/>
      <c r="D29" s="762"/>
      <c r="E29" s="762"/>
      <c r="F29" s="762"/>
      <c r="G29" s="89"/>
    </row>
    <row r="30" spans="2:9" x14ac:dyDescent="0.2">
      <c r="B30" s="572"/>
      <c r="C30" s="575"/>
      <c r="D30" s="575"/>
      <c r="E30" s="575"/>
      <c r="F30" s="575"/>
      <c r="G30" s="89"/>
    </row>
    <row r="31" spans="2:9" x14ac:dyDescent="0.2">
      <c r="C31" s="50"/>
      <c r="D31" s="50"/>
      <c r="E31" s="50"/>
      <c r="F31" s="50"/>
    </row>
    <row r="34" spans="3:7" x14ac:dyDescent="0.2">
      <c r="C34" s="590"/>
      <c r="D34" s="590"/>
      <c r="E34" s="590"/>
      <c r="F34" s="590"/>
      <c r="G34" s="590"/>
    </row>
    <row r="38" spans="3:7" x14ac:dyDescent="0.2">
      <c r="C38" s="50"/>
      <c r="D38" s="50"/>
      <c r="E38" s="50"/>
    </row>
    <row r="39" spans="3:7" x14ac:dyDescent="0.2">
      <c r="C39" s="50"/>
      <c r="D39" s="50"/>
      <c r="E39" s="50"/>
    </row>
    <row r="40" spans="3:7" x14ac:dyDescent="0.2">
      <c r="C40" s="50"/>
      <c r="D40" s="50"/>
      <c r="E40" s="50"/>
    </row>
    <row r="41" spans="3:7" x14ac:dyDescent="0.2">
      <c r="C41" s="50"/>
      <c r="D41" s="50"/>
      <c r="E41" s="50"/>
    </row>
    <row r="42" spans="3:7" x14ac:dyDescent="0.2">
      <c r="C42" s="50"/>
      <c r="D42" s="50"/>
      <c r="E42" s="50"/>
    </row>
    <row r="43" spans="3:7" x14ac:dyDescent="0.2">
      <c r="C43" s="50"/>
      <c r="D43" s="50"/>
      <c r="E43" s="50"/>
    </row>
    <row r="44" spans="3:7" x14ac:dyDescent="0.2">
      <c r="C44" s="50"/>
      <c r="D44" s="50"/>
      <c r="E44" s="50"/>
    </row>
    <row r="45" spans="3:7" x14ac:dyDescent="0.2">
      <c r="C45" s="50"/>
      <c r="D45" s="50"/>
      <c r="E45" s="50"/>
    </row>
    <row r="46" spans="3:7" x14ac:dyDescent="0.2">
      <c r="C46" s="50"/>
      <c r="D46" s="50"/>
      <c r="E46" s="50"/>
    </row>
    <row r="47" spans="3:7" x14ac:dyDescent="0.2">
      <c r="C47" s="50"/>
      <c r="D47" s="50"/>
      <c r="E47" s="50"/>
    </row>
    <row r="48" spans="3:7" x14ac:dyDescent="0.2">
      <c r="C48" s="50"/>
      <c r="D48" s="50"/>
      <c r="E48" s="50"/>
    </row>
    <row r="49" spans="3:5" x14ac:dyDescent="0.2">
      <c r="C49" s="50"/>
      <c r="D49" s="50"/>
      <c r="E49" s="50"/>
    </row>
    <row r="50" spans="3:5" x14ac:dyDescent="0.2">
      <c r="C50" s="50"/>
      <c r="D50" s="50"/>
      <c r="E50" s="50"/>
    </row>
    <row r="51" spans="3:5" x14ac:dyDescent="0.2">
      <c r="C51" s="50"/>
      <c r="D51" s="50"/>
      <c r="E51" s="50"/>
    </row>
    <row r="52" spans="3:5" x14ac:dyDescent="0.2">
      <c r="C52" s="50"/>
      <c r="D52" s="50"/>
      <c r="E52" s="50"/>
    </row>
    <row r="53" spans="3:5" x14ac:dyDescent="0.2">
      <c r="C53" s="50"/>
      <c r="D53" s="50"/>
      <c r="E53" s="50"/>
    </row>
    <row r="54" spans="3:5" x14ac:dyDescent="0.2">
      <c r="C54" s="50"/>
      <c r="D54" s="50"/>
      <c r="E54" s="50"/>
    </row>
    <row r="55" spans="3:5" x14ac:dyDescent="0.2">
      <c r="C55" s="50"/>
      <c r="D55" s="50"/>
      <c r="E55" s="50"/>
    </row>
    <row r="56" spans="3:5" x14ac:dyDescent="0.2">
      <c r="C56" s="50"/>
      <c r="D56" s="50"/>
      <c r="E56" s="50"/>
    </row>
  </sheetData>
  <mergeCells count="6">
    <mergeCell ref="B28:F28"/>
    <mergeCell ref="B2:F2"/>
    <mergeCell ref="B3:G3"/>
    <mergeCell ref="B4:G4"/>
    <mergeCell ref="B5:G5"/>
    <mergeCell ref="C7:E7"/>
  </mergeCells>
  <hyperlinks>
    <hyperlink ref="H2" location="'Indice Total'!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57"/>
  <sheetViews>
    <sheetView showGridLines="0" workbookViewId="0">
      <selection activeCell="C54" sqref="C54"/>
    </sheetView>
  </sheetViews>
  <sheetFormatPr baseColWidth="10" defaultRowHeight="15" x14ac:dyDescent="0.25"/>
  <cols>
    <col min="1" max="1" width="12.7109375" customWidth="1"/>
    <col min="2" max="2" width="12.28515625" customWidth="1"/>
    <col min="3" max="3" width="181" customWidth="1"/>
  </cols>
  <sheetData>
    <row r="1" spans="3:3" x14ac:dyDescent="0.25">
      <c r="C1" s="775"/>
    </row>
    <row r="2" spans="3:3" ht="26.25" x14ac:dyDescent="0.25">
      <c r="C2" s="776" t="s">
        <v>897</v>
      </c>
    </row>
    <row r="3" spans="3:3" ht="30" customHeight="1" x14ac:dyDescent="0.25">
      <c r="C3" s="775"/>
    </row>
    <row r="4" spans="3:3" ht="42.75" customHeight="1" x14ac:dyDescent="0.25">
      <c r="C4" s="777" t="s">
        <v>898</v>
      </c>
    </row>
    <row r="5" spans="3:3" x14ac:dyDescent="0.25">
      <c r="C5" s="778" t="s">
        <v>971</v>
      </c>
    </row>
    <row r="6" spans="3:3" x14ac:dyDescent="0.25">
      <c r="C6" s="778"/>
    </row>
    <row r="7" spans="3:3" ht="15.75" x14ac:dyDescent="0.25">
      <c r="C7" s="779" t="s">
        <v>2346</v>
      </c>
    </row>
    <row r="8" spans="3:3" x14ac:dyDescent="0.25">
      <c r="C8" s="778"/>
    </row>
    <row r="9" spans="3:3" ht="60" x14ac:dyDescent="0.25">
      <c r="C9" s="778" t="s">
        <v>2347</v>
      </c>
    </row>
    <row r="10" spans="3:3" ht="30" x14ac:dyDescent="0.25">
      <c r="C10" s="778" t="s">
        <v>2337</v>
      </c>
    </row>
    <row r="11" spans="3:3" ht="45" x14ac:dyDescent="0.25">
      <c r="C11" s="1631" t="s">
        <v>2343</v>
      </c>
    </row>
    <row r="12" spans="3:3" ht="30" x14ac:dyDescent="0.25">
      <c r="C12" s="1631" t="s">
        <v>2340</v>
      </c>
    </row>
    <row r="13" spans="3:3" x14ac:dyDescent="0.25">
      <c r="C13" s="1631" t="s">
        <v>2345</v>
      </c>
    </row>
    <row r="14" spans="3:3" ht="30" x14ac:dyDescent="0.25">
      <c r="C14" s="778" t="s">
        <v>899</v>
      </c>
    </row>
    <row r="15" spans="3:3" x14ac:dyDescent="0.25">
      <c r="C15" s="778" t="s">
        <v>900</v>
      </c>
    </row>
    <row r="16" spans="3:3" ht="30" x14ac:dyDescent="0.25">
      <c r="C16" s="778" t="s">
        <v>901</v>
      </c>
    </row>
    <row r="17" spans="3:3" x14ac:dyDescent="0.25">
      <c r="C17" s="778"/>
    </row>
    <row r="18" spans="3:3" ht="15.75" x14ac:dyDescent="0.25">
      <c r="C18" s="779" t="s">
        <v>972</v>
      </c>
    </row>
    <row r="19" spans="3:3" x14ac:dyDescent="0.25">
      <c r="C19" s="778"/>
    </row>
    <row r="20" spans="3:3" ht="45" x14ac:dyDescent="0.25">
      <c r="C20" s="778" t="s">
        <v>2348</v>
      </c>
    </row>
    <row r="21" spans="3:3" ht="30" x14ac:dyDescent="0.25">
      <c r="C21" s="778" t="s">
        <v>2349</v>
      </c>
    </row>
    <row r="22" spans="3:3" x14ac:dyDescent="0.25">
      <c r="C22" s="778" t="s">
        <v>902</v>
      </c>
    </row>
    <row r="23" spans="3:3" x14ac:dyDescent="0.25">
      <c r="C23" s="778"/>
    </row>
    <row r="24" spans="3:3" ht="15.75" x14ac:dyDescent="0.25">
      <c r="C24" s="779" t="s">
        <v>2321</v>
      </c>
    </row>
    <row r="25" spans="3:3" x14ac:dyDescent="0.25">
      <c r="C25" s="778"/>
    </row>
    <row r="26" spans="3:3" ht="30" x14ac:dyDescent="0.25">
      <c r="C26" s="778" t="s">
        <v>903</v>
      </c>
    </row>
    <row r="27" spans="3:3" x14ac:dyDescent="0.25">
      <c r="C27" s="778" t="s">
        <v>904</v>
      </c>
    </row>
    <row r="28" spans="3:3" x14ac:dyDescent="0.25">
      <c r="C28" s="778" t="s">
        <v>2338</v>
      </c>
    </row>
    <row r="29" spans="3:3" ht="45" x14ac:dyDescent="0.25">
      <c r="C29" s="778" t="s">
        <v>905</v>
      </c>
    </row>
    <row r="30" spans="3:3" x14ac:dyDescent="0.25">
      <c r="C30" s="778" t="s">
        <v>2339</v>
      </c>
    </row>
    <row r="31" spans="3:3" ht="30" x14ac:dyDescent="0.25">
      <c r="C31" s="1631" t="s">
        <v>2342</v>
      </c>
    </row>
    <row r="32" spans="3:3" x14ac:dyDescent="0.25">
      <c r="C32" s="778"/>
    </row>
    <row r="33" spans="3:3" ht="15.75" x14ac:dyDescent="0.25">
      <c r="C33" s="1552" t="s">
        <v>2322</v>
      </c>
    </row>
    <row r="34" spans="3:3" x14ac:dyDescent="0.25">
      <c r="C34" s="1553"/>
    </row>
    <row r="35" spans="3:3" ht="30" x14ac:dyDescent="0.25">
      <c r="C35" s="1553" t="s">
        <v>2328</v>
      </c>
    </row>
    <row r="36" spans="3:3" x14ac:dyDescent="0.25">
      <c r="C36" s="1553"/>
    </row>
    <row r="37" spans="3:3" ht="15.75" x14ac:dyDescent="0.25">
      <c r="C37" s="1552" t="s">
        <v>2323</v>
      </c>
    </row>
    <row r="38" spans="3:3" x14ac:dyDescent="0.25">
      <c r="C38" s="1553"/>
    </row>
    <row r="39" spans="3:3" ht="30" x14ac:dyDescent="0.25">
      <c r="C39" s="1553" t="s">
        <v>2329</v>
      </c>
    </row>
    <row r="40" spans="3:3" x14ac:dyDescent="0.25">
      <c r="C40" s="1553" t="s">
        <v>2330</v>
      </c>
    </row>
    <row r="41" spans="3:3" x14ac:dyDescent="0.25">
      <c r="C41" s="1553"/>
    </row>
    <row r="42" spans="3:3" ht="15.75" x14ac:dyDescent="0.25">
      <c r="C42" s="1552" t="s">
        <v>2324</v>
      </c>
    </row>
    <row r="43" spans="3:3" x14ac:dyDescent="0.25">
      <c r="C43" s="1553"/>
    </row>
    <row r="44" spans="3:3" ht="33" customHeight="1" x14ac:dyDescent="0.25">
      <c r="C44" s="1554" t="s">
        <v>2331</v>
      </c>
    </row>
    <row r="45" spans="3:3" ht="27.75" customHeight="1" x14ac:dyDescent="0.25">
      <c r="C45" s="1553" t="s">
        <v>906</v>
      </c>
    </row>
    <row r="46" spans="3:3" x14ac:dyDescent="0.25">
      <c r="C46" s="1555"/>
    </row>
    <row r="47" spans="3:3" ht="15.75" x14ac:dyDescent="0.25">
      <c r="C47" s="1552" t="s">
        <v>2325</v>
      </c>
    </row>
    <row r="48" spans="3:3" x14ac:dyDescent="0.25">
      <c r="C48" s="1553"/>
    </row>
    <row r="49" spans="3:3" ht="30" x14ac:dyDescent="0.25">
      <c r="C49" s="1553" t="s">
        <v>2350</v>
      </c>
    </row>
    <row r="50" spans="3:3" x14ac:dyDescent="0.25">
      <c r="C50" s="1556"/>
    </row>
    <row r="51" spans="3:3" ht="15.75" x14ac:dyDescent="0.25">
      <c r="C51" s="1552" t="s">
        <v>2326</v>
      </c>
    </row>
    <row r="52" spans="3:3" x14ac:dyDescent="0.25">
      <c r="C52" s="1553"/>
    </row>
    <row r="53" spans="3:3" x14ac:dyDescent="0.25">
      <c r="C53" s="1553" t="s">
        <v>2341</v>
      </c>
    </row>
    <row r="54" spans="3:3" ht="17.25" customHeight="1" x14ac:dyDescent="0.25">
      <c r="C54" s="1553" t="s">
        <v>2351</v>
      </c>
    </row>
    <row r="55" spans="3:3" x14ac:dyDescent="0.25">
      <c r="C55" s="1553"/>
    </row>
    <row r="56" spans="3:3" ht="15.75" x14ac:dyDescent="0.25">
      <c r="C56" s="1552" t="s">
        <v>2327</v>
      </c>
    </row>
    <row r="57" spans="3:3" ht="30" x14ac:dyDescent="0.25">
      <c r="C57" s="1557" t="s">
        <v>1660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28"/>
  <sheetViews>
    <sheetView showGridLines="0" zoomScale="90" zoomScaleNormal="90" workbookViewId="0"/>
  </sheetViews>
  <sheetFormatPr baseColWidth="10" defaultColWidth="11.42578125" defaultRowHeight="12.75" x14ac:dyDescent="0.2"/>
  <cols>
    <col min="1" max="1" width="22.28515625" style="740" customWidth="1"/>
    <col min="2" max="2" width="42.7109375" style="740" bestFit="1" customWidth="1"/>
    <col min="3" max="7" width="14.7109375" style="740" customWidth="1"/>
    <col min="8" max="16384" width="11.42578125" style="740"/>
  </cols>
  <sheetData>
    <row r="1" spans="2:8" ht="39.75" customHeight="1" x14ac:dyDescent="0.2"/>
    <row r="2" spans="2:8" ht="23.25" customHeight="1" x14ac:dyDescent="0.25">
      <c r="B2" s="1646" t="s">
        <v>710</v>
      </c>
      <c r="C2" s="1646"/>
      <c r="D2" s="1646"/>
      <c r="E2" s="1646"/>
      <c r="F2" s="1646"/>
      <c r="G2" s="743"/>
      <c r="H2" s="1" t="s">
        <v>1</v>
      </c>
    </row>
    <row r="3" spans="2:8" ht="45" customHeight="1" x14ac:dyDescent="0.2">
      <c r="B3" s="1637" t="s">
        <v>874</v>
      </c>
      <c r="C3" s="1704"/>
      <c r="D3" s="1704"/>
      <c r="E3" s="1704"/>
      <c r="F3" s="1704"/>
      <c r="G3" s="1704"/>
    </row>
    <row r="4" spans="2:8" ht="18" customHeight="1" x14ac:dyDescent="0.25">
      <c r="B4" s="1705">
        <v>2016</v>
      </c>
      <c r="C4" s="1705"/>
      <c r="D4" s="1705"/>
      <c r="E4" s="1705"/>
      <c r="F4" s="1705"/>
      <c r="G4" s="1705"/>
      <c r="H4" s="431"/>
    </row>
    <row r="5" spans="2:8" ht="15.75" thickBot="1" x14ac:dyDescent="0.3">
      <c r="B5" s="1706" t="s">
        <v>875</v>
      </c>
      <c r="C5" s="1706"/>
      <c r="D5" s="1706"/>
      <c r="E5" s="1706"/>
      <c r="F5" s="1706"/>
      <c r="G5" s="1706"/>
    </row>
    <row r="6" spans="2:8" x14ac:dyDescent="0.2">
      <c r="B6" s="415"/>
      <c r="C6" s="415"/>
      <c r="D6" s="415"/>
      <c r="E6" s="415"/>
      <c r="F6" s="415"/>
      <c r="G6" s="415"/>
    </row>
    <row r="7" spans="2:8" ht="15.75" x14ac:dyDescent="0.25">
      <c r="B7" s="79"/>
      <c r="C7" s="1663" t="s">
        <v>23</v>
      </c>
      <c r="D7" s="1663"/>
      <c r="E7" s="1663"/>
      <c r="F7" s="80"/>
      <c r="G7" s="80"/>
    </row>
    <row r="8" spans="2:8" ht="21" customHeight="1" x14ac:dyDescent="0.2">
      <c r="B8" s="70" t="s">
        <v>22</v>
      </c>
      <c r="C8" s="596" t="s">
        <v>89</v>
      </c>
      <c r="D8" s="596" t="s">
        <v>25</v>
      </c>
      <c r="E8" s="596" t="s">
        <v>74</v>
      </c>
      <c r="F8" s="596" t="s">
        <v>95</v>
      </c>
      <c r="G8" s="70" t="s">
        <v>27</v>
      </c>
    </row>
    <row r="9" spans="2:8" ht="18" customHeight="1" x14ac:dyDescent="0.25">
      <c r="B9" s="81" t="s">
        <v>752</v>
      </c>
      <c r="C9" s="72">
        <v>975453.31930900004</v>
      </c>
      <c r="D9" s="72">
        <v>541982.990911345</v>
      </c>
      <c r="E9" s="72">
        <v>166252.76390000002</v>
      </c>
      <c r="F9" s="72">
        <v>162476.45000000001</v>
      </c>
      <c r="G9" s="85">
        <v>1846165.524120345</v>
      </c>
    </row>
    <row r="10" spans="2:8" ht="18" customHeight="1" x14ac:dyDescent="0.25">
      <c r="B10" s="81" t="s">
        <v>750</v>
      </c>
      <c r="C10" s="72">
        <v>196703.77023600001</v>
      </c>
      <c r="D10" s="72">
        <v>80975.850047713218</v>
      </c>
      <c r="E10" s="72">
        <v>30821.185244000008</v>
      </c>
      <c r="F10" s="72">
        <v>12088.466</v>
      </c>
      <c r="G10" s="85">
        <v>320589.27152771322</v>
      </c>
    </row>
    <row r="11" spans="2:8" ht="18" customHeight="1" x14ac:dyDescent="0.25">
      <c r="B11" s="81" t="s">
        <v>753</v>
      </c>
      <c r="C11" s="72">
        <v>477991.76794799999</v>
      </c>
      <c r="D11" s="72">
        <v>469862.44545447838</v>
      </c>
      <c r="E11" s="72">
        <v>75545.506712000002</v>
      </c>
      <c r="F11" s="72">
        <v>291617.60800000001</v>
      </c>
      <c r="G11" s="85">
        <v>1315017.3281144784</v>
      </c>
    </row>
    <row r="12" spans="2:8" ht="18" customHeight="1" x14ac:dyDescent="0.25">
      <c r="B12" s="81" t="s">
        <v>754</v>
      </c>
      <c r="C12" s="72">
        <v>2453258.1296330001</v>
      </c>
      <c r="D12" s="72">
        <v>1411166.7597024878</v>
      </c>
      <c r="E12" s="72">
        <v>634158.29044700006</v>
      </c>
      <c r="F12" s="72">
        <v>166569.80499999999</v>
      </c>
      <c r="G12" s="85">
        <v>4665152.9847824881</v>
      </c>
    </row>
    <row r="13" spans="2:8" ht="18" customHeight="1" x14ac:dyDescent="0.25">
      <c r="B13" s="81" t="s">
        <v>755</v>
      </c>
      <c r="C13" s="72">
        <v>202345.14961600001</v>
      </c>
      <c r="D13" s="72">
        <v>217315.74481109157</v>
      </c>
      <c r="E13" s="72">
        <v>16572.848802000004</v>
      </c>
      <c r="F13" s="72">
        <v>12277.112999999999</v>
      </c>
      <c r="G13" s="85">
        <v>448510.85622909159</v>
      </c>
    </row>
    <row r="14" spans="2:8" ht="18" customHeight="1" x14ac:dyDescent="0.25">
      <c r="B14" s="81" t="s">
        <v>28</v>
      </c>
      <c r="C14" s="72">
        <v>1100684.9112120001</v>
      </c>
      <c r="D14" s="72">
        <v>2968096.1374496538</v>
      </c>
      <c r="E14" s="72">
        <v>376279.246017</v>
      </c>
      <c r="F14" s="72">
        <v>216502.30300000001</v>
      </c>
      <c r="G14" s="85">
        <v>4661562.5976786539</v>
      </c>
    </row>
    <row r="15" spans="2:8" ht="18" customHeight="1" x14ac:dyDescent="0.25">
      <c r="B15" s="81" t="s">
        <v>756</v>
      </c>
      <c r="C15" s="72">
        <v>2979185.1179740001</v>
      </c>
      <c r="D15" s="72">
        <v>2073450.7014875975</v>
      </c>
      <c r="E15" s="72">
        <v>356786.28541699995</v>
      </c>
      <c r="F15" s="72">
        <v>564567.52899999998</v>
      </c>
      <c r="G15" s="85">
        <v>5973989.6338785971</v>
      </c>
    </row>
    <row r="16" spans="2:8" ht="18" customHeight="1" x14ac:dyDescent="0.25">
      <c r="B16" s="81" t="s">
        <v>757</v>
      </c>
      <c r="C16" s="72">
        <v>580640.11710299994</v>
      </c>
      <c r="D16" s="72">
        <v>302554.38310211228</v>
      </c>
      <c r="E16" s="72">
        <v>159325.84237</v>
      </c>
      <c r="F16" s="72">
        <v>153907.989</v>
      </c>
      <c r="G16" s="85">
        <v>1196428.3315751122</v>
      </c>
    </row>
    <row r="17" spans="2:8" ht="18" customHeight="1" x14ac:dyDescent="0.25">
      <c r="B17" s="81" t="s">
        <v>758</v>
      </c>
      <c r="C17" s="72">
        <v>1219536.8205829998</v>
      </c>
      <c r="D17" s="72">
        <v>1314694.321507395</v>
      </c>
      <c r="E17" s="72">
        <v>464142.56784199993</v>
      </c>
      <c r="F17" s="72">
        <v>221753.353</v>
      </c>
      <c r="G17" s="85">
        <v>3220127.0629323954</v>
      </c>
    </row>
    <row r="18" spans="2:8" ht="18" customHeight="1" x14ac:dyDescent="0.25">
      <c r="B18" s="81" t="s">
        <v>759</v>
      </c>
      <c r="C18" s="72">
        <v>880870.34911299986</v>
      </c>
      <c r="D18" s="72">
        <v>1301766.1203433813</v>
      </c>
      <c r="E18" s="72">
        <v>231407.87169600005</v>
      </c>
      <c r="F18" s="72">
        <v>124122.64200000001</v>
      </c>
      <c r="G18" s="85">
        <v>2538166.9831523811</v>
      </c>
    </row>
    <row r="19" spans="2:8" ht="18" customHeight="1" x14ac:dyDescent="0.25">
      <c r="B19" s="81" t="s">
        <v>760</v>
      </c>
      <c r="C19" s="72">
        <v>2808909.1942509999</v>
      </c>
      <c r="D19" s="72">
        <v>2272664.9408094496</v>
      </c>
      <c r="E19" s="72">
        <v>536174.21023000008</v>
      </c>
      <c r="F19" s="72">
        <v>562618.978</v>
      </c>
      <c r="G19" s="85">
        <v>6180367.3232904505</v>
      </c>
    </row>
    <row r="20" spans="2:8" ht="18" customHeight="1" x14ac:dyDescent="0.25">
      <c r="B20" s="81" t="s">
        <v>761</v>
      </c>
      <c r="C20" s="72">
        <v>2360594.5710329995</v>
      </c>
      <c r="D20" s="72">
        <v>1241311.7628477986</v>
      </c>
      <c r="E20" s="72">
        <v>490227.19658099994</v>
      </c>
      <c r="F20" s="72">
        <v>226992.07199999999</v>
      </c>
      <c r="G20" s="85">
        <v>4319125.6024617981</v>
      </c>
    </row>
    <row r="21" spans="2:8" ht="18" customHeight="1" x14ac:dyDescent="0.25">
      <c r="B21" s="81" t="s">
        <v>762</v>
      </c>
      <c r="C21" s="72">
        <v>2097949.7241170001</v>
      </c>
      <c r="D21" s="72">
        <v>1066901.365499381</v>
      </c>
      <c r="E21" s="72">
        <v>360364.84329700004</v>
      </c>
      <c r="F21" s="72">
        <v>248542.20199999999</v>
      </c>
      <c r="G21" s="85">
        <v>3773758.1349133812</v>
      </c>
    </row>
    <row r="22" spans="2:8" ht="18" customHeight="1" x14ac:dyDescent="0.25">
      <c r="B22" s="81" t="s">
        <v>763</v>
      </c>
      <c r="C22" s="72">
        <v>1126514.3910310001</v>
      </c>
      <c r="D22" s="72">
        <v>408275.11410379922</v>
      </c>
      <c r="E22" s="72">
        <v>300766.91906500008</v>
      </c>
      <c r="F22" s="72">
        <v>501724.93400000001</v>
      </c>
      <c r="G22" s="85">
        <v>2337281.3581997994</v>
      </c>
    </row>
    <row r="23" spans="2:8" ht="18" customHeight="1" x14ac:dyDescent="0.25">
      <c r="B23" s="81" t="s">
        <v>764</v>
      </c>
      <c r="C23" s="72">
        <v>1186309.6857670001</v>
      </c>
      <c r="D23" s="72">
        <v>426287.68131189985</v>
      </c>
      <c r="E23" s="72">
        <v>141328.64416500003</v>
      </c>
      <c r="F23" s="72">
        <v>228086.96100000001</v>
      </c>
      <c r="G23" s="85">
        <v>1982012.9722438999</v>
      </c>
    </row>
    <row r="24" spans="2:8" ht="21" customHeight="1" x14ac:dyDescent="0.25">
      <c r="B24" s="81" t="s">
        <v>765</v>
      </c>
      <c r="C24" s="72">
        <v>61733.311452000002</v>
      </c>
      <c r="D24" s="72">
        <v>67983.85696297187</v>
      </c>
      <c r="E24" s="72">
        <v>19279.840752</v>
      </c>
      <c r="F24" s="72">
        <v>482681.68900000001</v>
      </c>
      <c r="G24" s="85">
        <v>631678.69816697191</v>
      </c>
      <c r="H24" s="50"/>
    </row>
    <row r="25" spans="2:8" ht="17.25" customHeight="1" x14ac:dyDescent="0.25">
      <c r="B25" s="81" t="s">
        <v>766</v>
      </c>
      <c r="C25" s="72">
        <v>839.54560800000002</v>
      </c>
      <c r="D25" s="72">
        <v>7064.0311825508415</v>
      </c>
      <c r="E25" s="72">
        <v>0</v>
      </c>
      <c r="F25" s="72">
        <v>2338.6880000000001</v>
      </c>
      <c r="G25" s="85">
        <v>10242.264790550842</v>
      </c>
      <c r="H25" s="65"/>
    </row>
    <row r="26" spans="2:8" ht="15.75" x14ac:dyDescent="0.25">
      <c r="B26" s="86" t="s">
        <v>27</v>
      </c>
      <c r="C26" s="87">
        <v>20709519.875985999</v>
      </c>
      <c r="D26" s="87">
        <v>16172354.207535107</v>
      </c>
      <c r="E26" s="87">
        <v>4359434.0625369996</v>
      </c>
      <c r="F26" s="87">
        <v>4178868.7820000006</v>
      </c>
      <c r="G26" s="87">
        <v>45420176.928058103</v>
      </c>
    </row>
    <row r="27" spans="2:8" x14ac:dyDescent="0.2">
      <c r="B27" s="92" t="s">
        <v>91</v>
      </c>
      <c r="C27" s="41"/>
      <c r="D27" s="41"/>
      <c r="E27" s="41"/>
      <c r="F27" s="41"/>
      <c r="G27" s="41"/>
    </row>
    <row r="28" spans="2:8" x14ac:dyDescent="0.2">
      <c r="C28" s="50"/>
      <c r="D28" s="50"/>
      <c r="E28" s="50"/>
      <c r="F28" s="50"/>
      <c r="G28" s="50"/>
    </row>
  </sheetData>
  <mergeCells count="5">
    <mergeCell ref="B2:F2"/>
    <mergeCell ref="B3:G3"/>
    <mergeCell ref="B4:G4"/>
    <mergeCell ref="B5:G5"/>
    <mergeCell ref="C7:E7"/>
  </mergeCells>
  <hyperlinks>
    <hyperlink ref="H2" location="'Indice Total'!A1"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25"/>
  <sheetViews>
    <sheetView showGridLines="0" zoomScale="90" zoomScaleNormal="90" workbookViewId="0"/>
  </sheetViews>
  <sheetFormatPr baseColWidth="10" defaultRowHeight="15" x14ac:dyDescent="0.25"/>
  <cols>
    <col min="1" max="1" width="25" customWidth="1"/>
    <col min="2" max="2" width="39.42578125" customWidth="1"/>
    <col min="3" max="7" width="14.42578125" customWidth="1"/>
  </cols>
  <sheetData>
    <row r="1" spans="1:7" x14ac:dyDescent="0.25">
      <c r="A1" s="740"/>
      <c r="B1" s="740"/>
      <c r="C1" s="740"/>
      <c r="D1" s="740"/>
      <c r="E1" s="740"/>
      <c r="F1" s="740"/>
      <c r="G1" s="740"/>
    </row>
    <row r="2" spans="1:7" ht="18" x14ac:dyDescent="0.25">
      <c r="A2" s="740"/>
      <c r="B2" s="1648" t="s">
        <v>876</v>
      </c>
      <c r="C2" s="1649"/>
      <c r="D2" s="1649"/>
      <c r="E2" s="1649"/>
      <c r="F2" s="1649"/>
      <c r="G2" s="1649"/>
    </row>
    <row r="3" spans="1:7" ht="38.25" customHeight="1" x14ac:dyDescent="0.25">
      <c r="A3" s="740"/>
      <c r="B3" s="1640" t="s">
        <v>100</v>
      </c>
      <c r="C3" s="1640"/>
      <c r="D3" s="1640"/>
      <c r="E3" s="1640"/>
      <c r="F3" s="1640"/>
      <c r="G3" s="1640"/>
    </row>
    <row r="4" spans="1:7" x14ac:dyDescent="0.25">
      <c r="A4" s="740"/>
      <c r="B4" s="1706" t="s">
        <v>814</v>
      </c>
      <c r="C4" s="1706"/>
      <c r="D4" s="1706"/>
      <c r="E4" s="1706"/>
      <c r="F4" s="1706"/>
      <c r="G4" s="1706"/>
    </row>
    <row r="5" spans="1:7" ht="16.5" thickBot="1" x14ac:dyDescent="0.3">
      <c r="A5" s="740"/>
      <c r="B5" s="1681">
        <v>2016</v>
      </c>
      <c r="C5" s="1681"/>
      <c r="D5" s="1681"/>
      <c r="E5" s="1681"/>
      <c r="F5" s="1681"/>
      <c r="G5" s="1681"/>
    </row>
    <row r="6" spans="1:7" x14ac:dyDescent="0.25">
      <c r="A6" s="740"/>
      <c r="B6" s="430"/>
      <c r="C6" s="430"/>
      <c r="D6" s="430"/>
      <c r="E6" s="430"/>
      <c r="F6" s="430"/>
      <c r="G6" s="430"/>
    </row>
    <row r="7" spans="1:7" ht="15.75" x14ac:dyDescent="0.25">
      <c r="A7" s="740"/>
      <c r="B7" s="90"/>
      <c r="C7" s="1663" t="s">
        <v>23</v>
      </c>
      <c r="D7" s="1663"/>
      <c r="E7" s="1663"/>
      <c r="F7" s="90"/>
      <c r="G7" s="90"/>
    </row>
    <row r="8" spans="1:7" ht="17.25" x14ac:dyDescent="0.25">
      <c r="A8" s="740"/>
      <c r="B8" s="70" t="s">
        <v>77</v>
      </c>
      <c r="C8" s="596" t="s">
        <v>72</v>
      </c>
      <c r="D8" s="596" t="s">
        <v>25</v>
      </c>
      <c r="E8" s="596" t="s">
        <v>74</v>
      </c>
      <c r="F8" s="596" t="s">
        <v>99</v>
      </c>
      <c r="G8" s="596" t="s">
        <v>27</v>
      </c>
    </row>
    <row r="9" spans="1:7" ht="20.25" customHeight="1" x14ac:dyDescent="0.25">
      <c r="A9" s="740"/>
      <c r="B9" s="71" t="s">
        <v>40</v>
      </c>
      <c r="C9" s="84">
        <v>631329.12087390909</v>
      </c>
      <c r="D9" s="84">
        <v>582204.74558877642</v>
      </c>
      <c r="E9" s="84">
        <v>771110.39023480716</v>
      </c>
      <c r="F9" s="84">
        <v>293825.1360706081</v>
      </c>
      <c r="G9" s="85">
        <v>538342.88499076106</v>
      </c>
    </row>
    <row r="10" spans="1:7" ht="20.25" customHeight="1" x14ac:dyDescent="0.25">
      <c r="A10" s="740"/>
      <c r="B10" s="71" t="s">
        <v>41</v>
      </c>
      <c r="C10" s="84">
        <v>713055.05653066002</v>
      </c>
      <c r="D10" s="84">
        <v>684139.19176648732</v>
      </c>
      <c r="E10" s="84">
        <v>693606.61960057961</v>
      </c>
      <c r="F10" s="84">
        <v>420232.96320953913</v>
      </c>
      <c r="G10" s="85">
        <v>611788.67370368657</v>
      </c>
    </row>
    <row r="11" spans="1:7" ht="20.25" customHeight="1" x14ac:dyDescent="0.25">
      <c r="A11" s="740"/>
      <c r="B11" s="71" t="s">
        <v>42</v>
      </c>
      <c r="C11" s="84">
        <v>811428.33696376334</v>
      </c>
      <c r="D11" s="84">
        <v>877184.96118459513</v>
      </c>
      <c r="E11" s="84">
        <v>810471.38184416376</v>
      </c>
      <c r="F11" s="84">
        <v>667073.23972364748</v>
      </c>
      <c r="G11" s="85">
        <v>801940.91947297298</v>
      </c>
    </row>
    <row r="12" spans="1:7" ht="20.25" customHeight="1" x14ac:dyDescent="0.25">
      <c r="A12" s="740"/>
      <c r="B12" s="71" t="s">
        <v>43</v>
      </c>
      <c r="C12" s="84">
        <v>853242.70346371131</v>
      </c>
      <c r="D12" s="84">
        <v>703130.25249315274</v>
      </c>
      <c r="E12" s="84">
        <v>746256.12528656924</v>
      </c>
      <c r="F12" s="84">
        <v>491470.59408106329</v>
      </c>
      <c r="G12" s="85">
        <v>727371.30275188666</v>
      </c>
    </row>
    <row r="13" spans="1:7" ht="20.25" customHeight="1" x14ac:dyDescent="0.25">
      <c r="A13" s="740"/>
      <c r="B13" s="71" t="s">
        <v>44</v>
      </c>
      <c r="C13" s="84">
        <v>617638.02641525061</v>
      </c>
      <c r="D13" s="84">
        <v>539156.96220777195</v>
      </c>
      <c r="E13" s="84">
        <v>1039058.4600891735</v>
      </c>
      <c r="F13" s="84">
        <v>302392.16580681631</v>
      </c>
      <c r="G13" s="85">
        <v>541974.60076312127</v>
      </c>
    </row>
    <row r="14" spans="1:7" ht="20.25" customHeight="1" x14ac:dyDescent="0.25">
      <c r="A14" s="740"/>
      <c r="B14" s="71" t="s">
        <v>45</v>
      </c>
      <c r="C14" s="84">
        <v>577839.80598435982</v>
      </c>
      <c r="D14" s="84">
        <v>523989.59456177527</v>
      </c>
      <c r="E14" s="84">
        <v>624127.30701576278</v>
      </c>
      <c r="F14" s="84">
        <v>347748.76574318256</v>
      </c>
      <c r="G14" s="85">
        <v>550210.44845147966</v>
      </c>
    </row>
    <row r="15" spans="1:7" ht="20.25" customHeight="1" x14ac:dyDescent="0.25">
      <c r="A15" s="740"/>
      <c r="B15" s="71" t="s">
        <v>46</v>
      </c>
      <c r="C15" s="84">
        <v>546306.07784749207</v>
      </c>
      <c r="D15" s="84">
        <v>443031.25843665324</v>
      </c>
      <c r="E15" s="84">
        <v>693748.9685965532</v>
      </c>
      <c r="F15" s="84">
        <v>447306.83941339329</v>
      </c>
      <c r="G15" s="85">
        <v>500187.03705488332</v>
      </c>
    </row>
    <row r="16" spans="1:7" ht="20.25" customHeight="1" x14ac:dyDescent="0.25">
      <c r="A16" s="740"/>
      <c r="B16" s="71" t="s">
        <v>47</v>
      </c>
      <c r="C16" s="84">
        <v>489271.92743984913</v>
      </c>
      <c r="D16" s="84">
        <v>483757.5884880352</v>
      </c>
      <c r="E16" s="84">
        <v>431311.27161113103</v>
      </c>
      <c r="F16" s="84">
        <v>329715.95052423893</v>
      </c>
      <c r="G16" s="85">
        <v>450298.96161782037</v>
      </c>
    </row>
    <row r="17" spans="1:7" ht="20.25" customHeight="1" x14ac:dyDescent="0.25">
      <c r="A17" s="740"/>
      <c r="B17" s="71" t="s">
        <v>48</v>
      </c>
      <c r="C17" s="84">
        <v>602511.14672645775</v>
      </c>
      <c r="D17" s="84">
        <v>507566.31262727577</v>
      </c>
      <c r="E17" s="84">
        <v>582366.48487434385</v>
      </c>
      <c r="F17" s="84">
        <v>336936.66249665455</v>
      </c>
      <c r="G17" s="85">
        <v>531127.84379622049</v>
      </c>
    </row>
    <row r="18" spans="1:7" ht="20.25" customHeight="1" x14ac:dyDescent="0.25">
      <c r="A18" s="740"/>
      <c r="B18" s="71" t="s">
        <v>49</v>
      </c>
      <c r="C18" s="84">
        <v>527552.33684575174</v>
      </c>
      <c r="D18" s="84">
        <v>548636.59509120742</v>
      </c>
      <c r="E18" s="84">
        <v>481537.8294955793</v>
      </c>
      <c r="F18" s="84">
        <v>371356.65167837613</v>
      </c>
      <c r="G18" s="85">
        <v>503031.33225999883</v>
      </c>
    </row>
    <row r="19" spans="1:7" ht="20.25" customHeight="1" x14ac:dyDescent="0.25">
      <c r="A19" s="740"/>
      <c r="B19" s="71" t="s">
        <v>50</v>
      </c>
      <c r="C19" s="84">
        <v>613828.58429229876</v>
      </c>
      <c r="D19" s="84">
        <v>510906.13906315831</v>
      </c>
      <c r="E19" s="84">
        <v>492201.73202596442</v>
      </c>
      <c r="F19" s="84">
        <v>369965.89848972764</v>
      </c>
      <c r="G19" s="85">
        <v>525061.12556407053</v>
      </c>
    </row>
    <row r="20" spans="1:7" ht="20.25" customHeight="1" x14ac:dyDescent="0.25">
      <c r="A20" s="740"/>
      <c r="B20" s="71" t="s">
        <v>51</v>
      </c>
      <c r="C20" s="84">
        <v>609580.03661332803</v>
      </c>
      <c r="D20" s="84">
        <v>548216.2060178105</v>
      </c>
      <c r="E20" s="84">
        <v>607961.18020378763</v>
      </c>
      <c r="F20" s="84">
        <v>377168.98137773742</v>
      </c>
      <c r="G20" s="85">
        <v>544461.2757196374</v>
      </c>
    </row>
    <row r="21" spans="1:7" ht="20.25" customHeight="1" x14ac:dyDescent="0.25">
      <c r="A21" s="740"/>
      <c r="B21" s="71" t="s">
        <v>78</v>
      </c>
      <c r="C21" s="84">
        <v>763925.32272999862</v>
      </c>
      <c r="D21" s="84">
        <v>646694.4805883884</v>
      </c>
      <c r="E21" s="84">
        <v>479670.56079027354</v>
      </c>
      <c r="F21" s="84">
        <v>334543.58841858711</v>
      </c>
      <c r="G21" s="85">
        <v>627544.10408761096</v>
      </c>
    </row>
    <row r="22" spans="1:7" ht="20.25" customHeight="1" x14ac:dyDescent="0.25">
      <c r="A22" s="740"/>
      <c r="B22" s="71" t="s">
        <v>53</v>
      </c>
      <c r="C22" s="84">
        <v>582593.17740069597</v>
      </c>
      <c r="D22" s="84">
        <v>769572.12910868193</v>
      </c>
      <c r="E22" s="84">
        <v>688912.84627343609</v>
      </c>
      <c r="F22" s="84">
        <v>388232.18255636067</v>
      </c>
      <c r="G22" s="85">
        <v>612658.63223532785</v>
      </c>
    </row>
    <row r="23" spans="1:7" ht="20.25" customHeight="1" x14ac:dyDescent="0.25">
      <c r="A23" s="740"/>
      <c r="B23" s="71" t="s">
        <v>54</v>
      </c>
      <c r="C23" s="84">
        <v>793194.83231421013</v>
      </c>
      <c r="D23" s="84">
        <v>743144.47459099628</v>
      </c>
      <c r="E23" s="84">
        <v>657055.99150401272</v>
      </c>
      <c r="F23" s="84">
        <v>514385.62966596027</v>
      </c>
      <c r="G23" s="85">
        <v>737958.96355415077</v>
      </c>
    </row>
    <row r="24" spans="1:7" ht="20.25" customHeight="1" x14ac:dyDescent="0.25">
      <c r="A24" s="740"/>
      <c r="B24" s="86" t="s">
        <v>27</v>
      </c>
      <c r="C24" s="88">
        <v>730396.6772398469</v>
      </c>
      <c r="D24" s="88">
        <v>676122.22905473493</v>
      </c>
      <c r="E24" s="88">
        <v>639366.86001973937</v>
      </c>
      <c r="F24" s="88">
        <v>440769.56232022308</v>
      </c>
      <c r="G24" s="88">
        <v>662369.33607173595</v>
      </c>
    </row>
    <row r="25" spans="1:7" x14ac:dyDescent="0.25">
      <c r="A25" s="740"/>
      <c r="B25" s="92" t="s">
        <v>91</v>
      </c>
      <c r="C25" s="83"/>
      <c r="D25" s="83"/>
      <c r="E25" s="83"/>
      <c r="F25" s="83"/>
      <c r="G25" s="83"/>
    </row>
  </sheetData>
  <mergeCells count="5">
    <mergeCell ref="B2:G2"/>
    <mergeCell ref="B3:G3"/>
    <mergeCell ref="B4:G4"/>
    <mergeCell ref="B5:G5"/>
    <mergeCell ref="C7:E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25"/>
  <sheetViews>
    <sheetView showGridLines="0" zoomScale="90" zoomScaleNormal="90" workbookViewId="0"/>
  </sheetViews>
  <sheetFormatPr baseColWidth="10" defaultRowHeight="15" x14ac:dyDescent="0.25"/>
  <cols>
    <col min="1" max="1" width="26.7109375" customWidth="1"/>
    <col min="2" max="2" width="39.5703125" customWidth="1"/>
    <col min="3" max="7" width="14.42578125" customWidth="1"/>
  </cols>
  <sheetData>
    <row r="1" spans="1:7" x14ac:dyDescent="0.25">
      <c r="A1" s="740"/>
      <c r="B1" s="740"/>
      <c r="C1" s="740"/>
      <c r="D1" s="740"/>
      <c r="E1" s="740"/>
      <c r="F1" s="740"/>
      <c r="G1" s="740"/>
    </row>
    <row r="2" spans="1:7" ht="18" x14ac:dyDescent="0.25">
      <c r="A2" s="740"/>
      <c r="B2" s="1648" t="s">
        <v>877</v>
      </c>
      <c r="C2" s="1649"/>
      <c r="D2" s="1649"/>
      <c r="E2" s="1649"/>
      <c r="F2" s="1649"/>
      <c r="G2" s="1649"/>
    </row>
    <row r="3" spans="1:7" ht="38.25" customHeight="1" x14ac:dyDescent="0.25">
      <c r="A3" s="740"/>
      <c r="B3" s="1640" t="s">
        <v>878</v>
      </c>
      <c r="C3" s="1640"/>
      <c r="D3" s="1640"/>
      <c r="E3" s="1640"/>
      <c r="F3" s="1640"/>
      <c r="G3" s="1640"/>
    </row>
    <row r="4" spans="1:7" x14ac:dyDescent="0.25">
      <c r="A4" s="740"/>
      <c r="B4" s="1706" t="s">
        <v>814</v>
      </c>
      <c r="C4" s="1706"/>
      <c r="D4" s="1706"/>
      <c r="E4" s="1706"/>
      <c r="F4" s="1706"/>
      <c r="G4" s="1706"/>
    </row>
    <row r="5" spans="1:7" ht="16.5" thickBot="1" x14ac:dyDescent="0.3">
      <c r="A5" s="740"/>
      <c r="B5" s="1681">
        <v>2016</v>
      </c>
      <c r="C5" s="1681"/>
      <c r="D5" s="1681"/>
      <c r="E5" s="1681"/>
      <c r="F5" s="1681"/>
      <c r="G5" s="1681"/>
    </row>
    <row r="6" spans="1:7" x14ac:dyDescent="0.25">
      <c r="A6" s="740"/>
      <c r="B6" s="430"/>
      <c r="C6" s="430"/>
      <c r="D6" s="430"/>
      <c r="E6" s="430"/>
      <c r="F6" s="430"/>
      <c r="G6" s="430"/>
    </row>
    <row r="7" spans="1:7" ht="15.75" x14ac:dyDescent="0.25">
      <c r="A7" s="740"/>
      <c r="B7" s="90"/>
      <c r="C7" s="1663" t="s">
        <v>23</v>
      </c>
      <c r="D7" s="1663"/>
      <c r="E7" s="1663"/>
      <c r="F7" s="90"/>
      <c r="G7" s="90"/>
    </row>
    <row r="8" spans="1:7" ht="17.25" x14ac:dyDescent="0.25">
      <c r="A8" s="740"/>
      <c r="B8" s="70" t="s">
        <v>77</v>
      </c>
      <c r="C8" s="596" t="s">
        <v>72</v>
      </c>
      <c r="D8" s="596" t="s">
        <v>25</v>
      </c>
      <c r="E8" s="596" t="s">
        <v>74</v>
      </c>
      <c r="F8" s="596" t="s">
        <v>99</v>
      </c>
      <c r="G8" s="596" t="s">
        <v>27</v>
      </c>
    </row>
    <row r="9" spans="1:7" ht="18.75" customHeight="1" x14ac:dyDescent="0.25">
      <c r="A9" s="740"/>
      <c r="B9" s="71" t="s">
        <v>40</v>
      </c>
      <c r="C9" s="84">
        <v>106996.397</v>
      </c>
      <c r="D9" s="84">
        <v>74179.871277839076</v>
      </c>
      <c r="E9" s="84">
        <v>27665.898549999998</v>
      </c>
      <c r="F9" s="84">
        <v>35687.707000000002</v>
      </c>
      <c r="G9" s="85">
        <f t="shared" ref="G9:G24" si="0">SUM(C9:F9)</f>
        <v>244529.87382783904</v>
      </c>
    </row>
    <row r="10" spans="1:7" ht="18.75" customHeight="1" x14ac:dyDescent="0.25">
      <c r="A10" s="740"/>
      <c r="B10" s="71" t="s">
        <v>41</v>
      </c>
      <c r="C10" s="84">
        <v>128214.43</v>
      </c>
      <c r="D10" s="84">
        <v>244672.12012106334</v>
      </c>
      <c r="E10" s="84">
        <v>23138.023250999999</v>
      </c>
      <c r="F10" s="84">
        <v>102698.212</v>
      </c>
      <c r="G10" s="85">
        <f t="shared" si="0"/>
        <v>498722.78537206334</v>
      </c>
    </row>
    <row r="11" spans="1:7" ht="18.75" customHeight="1" x14ac:dyDescent="0.25">
      <c r="A11" s="740"/>
      <c r="B11" s="71" t="s">
        <v>42</v>
      </c>
      <c r="C11" s="84">
        <v>410977.09299999999</v>
      </c>
      <c r="D11" s="84">
        <v>553104.59170101455</v>
      </c>
      <c r="E11" s="84">
        <v>87930.471598000004</v>
      </c>
      <c r="F11" s="84">
        <v>263012.96999999997</v>
      </c>
      <c r="G11" s="85">
        <f t="shared" si="0"/>
        <v>1315025.1262990145</v>
      </c>
    </row>
    <row r="12" spans="1:7" ht="18.75" customHeight="1" x14ac:dyDescent="0.25">
      <c r="A12" s="740"/>
      <c r="B12" s="71" t="s">
        <v>43</v>
      </c>
      <c r="C12" s="84">
        <v>283633.23300000001</v>
      </c>
      <c r="D12" s="84">
        <v>162772.54434265947</v>
      </c>
      <c r="E12" s="84">
        <v>8749.8530659999997</v>
      </c>
      <c r="F12" s="84">
        <v>75942.528000000006</v>
      </c>
      <c r="G12" s="85">
        <f t="shared" si="0"/>
        <v>531098.15840865951</v>
      </c>
    </row>
    <row r="13" spans="1:7" ht="18.75" customHeight="1" x14ac:dyDescent="0.25">
      <c r="A13" s="740"/>
      <c r="B13" s="71" t="s">
        <v>44</v>
      </c>
      <c r="C13" s="84">
        <v>477177.25699999998</v>
      </c>
      <c r="D13" s="84">
        <v>265251.74669783143</v>
      </c>
      <c r="E13" s="84">
        <v>47280.277151000002</v>
      </c>
      <c r="F13" s="84">
        <v>100580.473</v>
      </c>
      <c r="G13" s="85">
        <f t="shared" si="0"/>
        <v>890289.7538488314</v>
      </c>
    </row>
    <row r="14" spans="1:7" ht="18.75" customHeight="1" x14ac:dyDescent="0.25">
      <c r="A14" s="740"/>
      <c r="B14" s="71" t="s">
        <v>45</v>
      </c>
      <c r="C14" s="84">
        <v>486802.3</v>
      </c>
      <c r="D14" s="84">
        <v>429943.94233942369</v>
      </c>
      <c r="E14" s="84">
        <v>1558422.7929080001</v>
      </c>
      <c r="F14" s="84">
        <v>320039.79599999997</v>
      </c>
      <c r="G14" s="85">
        <f t="shared" si="0"/>
        <v>2795208.8312474238</v>
      </c>
    </row>
    <row r="15" spans="1:7" ht="18.75" customHeight="1" x14ac:dyDescent="0.25">
      <c r="A15" s="740"/>
      <c r="B15" s="71" t="s">
        <v>46</v>
      </c>
      <c r="C15" s="84">
        <v>569008.37300000002</v>
      </c>
      <c r="D15" s="84">
        <v>415959.83338988153</v>
      </c>
      <c r="E15" s="84">
        <v>129699.144675</v>
      </c>
      <c r="F15" s="84">
        <v>258498.622</v>
      </c>
      <c r="G15" s="85">
        <f t="shared" si="0"/>
        <v>1373165.9730648815</v>
      </c>
    </row>
    <row r="16" spans="1:7" ht="18.75" customHeight="1" x14ac:dyDescent="0.25">
      <c r="A16" s="740"/>
      <c r="B16" s="71" t="s">
        <v>47</v>
      </c>
      <c r="C16" s="84">
        <v>480335.86300000001</v>
      </c>
      <c r="D16" s="84">
        <v>500137.62043424003</v>
      </c>
      <c r="E16" s="84">
        <v>90284.231929999994</v>
      </c>
      <c r="F16" s="84">
        <v>188336.71799999999</v>
      </c>
      <c r="G16" s="85">
        <f t="shared" si="0"/>
        <v>1259094.43336424</v>
      </c>
    </row>
    <row r="17" spans="1:7" ht="18.75" customHeight="1" x14ac:dyDescent="0.25">
      <c r="A17" s="740"/>
      <c r="B17" s="71" t="s">
        <v>48</v>
      </c>
      <c r="C17" s="84">
        <v>1518616.6950000001</v>
      </c>
      <c r="D17" s="84">
        <v>731864.43224381737</v>
      </c>
      <c r="E17" s="84">
        <v>196708.25682899999</v>
      </c>
      <c r="F17" s="84">
        <v>283257.598</v>
      </c>
      <c r="G17" s="85">
        <f t="shared" si="0"/>
        <v>2730446.9820728172</v>
      </c>
    </row>
    <row r="18" spans="1:7" ht="18.75" customHeight="1" x14ac:dyDescent="0.25">
      <c r="A18" s="740"/>
      <c r="B18" s="71" t="s">
        <v>49</v>
      </c>
      <c r="C18" s="84">
        <v>330478.83100000001</v>
      </c>
      <c r="D18" s="84">
        <v>611946.51476230263</v>
      </c>
      <c r="E18" s="84">
        <v>5320.9930139999997</v>
      </c>
      <c r="F18" s="84">
        <v>186112.44200000001</v>
      </c>
      <c r="G18" s="85">
        <f t="shared" si="0"/>
        <v>1133858.7807763026</v>
      </c>
    </row>
    <row r="19" spans="1:7" ht="18.75" customHeight="1" x14ac:dyDescent="0.25">
      <c r="A19" s="740"/>
      <c r="B19" s="71" t="s">
        <v>50</v>
      </c>
      <c r="C19" s="84">
        <v>241315.65900000001</v>
      </c>
      <c r="D19" s="84">
        <v>128500.55736210779</v>
      </c>
      <c r="E19" s="84">
        <v>4079.3679569999995</v>
      </c>
      <c r="F19" s="84">
        <v>74102.320000000007</v>
      </c>
      <c r="G19" s="85">
        <f t="shared" si="0"/>
        <v>447997.90431910777</v>
      </c>
    </row>
    <row r="20" spans="1:7" ht="18.75" customHeight="1" x14ac:dyDescent="0.25">
      <c r="A20" s="740"/>
      <c r="B20" s="71" t="s">
        <v>51</v>
      </c>
      <c r="C20" s="84">
        <v>501138.79599999997</v>
      </c>
      <c r="D20" s="84">
        <v>518455.19306100812</v>
      </c>
      <c r="E20" s="84">
        <v>176790.85547499999</v>
      </c>
      <c r="F20" s="84">
        <v>170333.28400000001</v>
      </c>
      <c r="G20" s="85">
        <f t="shared" si="0"/>
        <v>1366718.1285360081</v>
      </c>
    </row>
    <row r="21" spans="1:7" ht="18.75" customHeight="1" x14ac:dyDescent="0.25">
      <c r="A21" s="740"/>
      <c r="B21" s="71" t="s">
        <v>78</v>
      </c>
      <c r="C21" s="84">
        <v>68099.358999999997</v>
      </c>
      <c r="D21" s="84">
        <v>72436.248796573171</v>
      </c>
      <c r="E21" s="84">
        <v>946.86968699999989</v>
      </c>
      <c r="F21" s="84">
        <v>15997.205</v>
      </c>
      <c r="G21" s="85">
        <f t="shared" si="0"/>
        <v>157479.68248357315</v>
      </c>
    </row>
    <row r="22" spans="1:7" ht="18.75" customHeight="1" x14ac:dyDescent="0.25">
      <c r="A22" s="740"/>
      <c r="B22" s="71" t="s">
        <v>53</v>
      </c>
      <c r="C22" s="84">
        <v>67064.630999999994</v>
      </c>
      <c r="D22" s="84">
        <v>103307.36291937833</v>
      </c>
      <c r="E22" s="84">
        <v>103401.68447299999</v>
      </c>
      <c r="F22" s="84">
        <v>50250.444000000003</v>
      </c>
      <c r="G22" s="85">
        <f t="shared" si="0"/>
        <v>324024.12239237834</v>
      </c>
    </row>
    <row r="23" spans="1:7" ht="18.75" customHeight="1" x14ac:dyDescent="0.25">
      <c r="A23" s="740"/>
      <c r="B23" s="71" t="s">
        <v>54</v>
      </c>
      <c r="C23" s="84">
        <v>15039660.95913</v>
      </c>
      <c r="D23" s="84">
        <v>11359821.625991531</v>
      </c>
      <c r="E23" s="84">
        <v>1899015.3419729995</v>
      </c>
      <c r="F23" s="84">
        <v>2054018.463</v>
      </c>
      <c r="G23" s="85">
        <f t="shared" si="0"/>
        <v>30352516.39009453</v>
      </c>
    </row>
    <row r="24" spans="1:7" ht="18.75" customHeight="1" x14ac:dyDescent="0.25">
      <c r="A24" s="740"/>
      <c r="B24" s="86" t="s">
        <v>27</v>
      </c>
      <c r="C24" s="88">
        <f>SUM(C9:C23)</f>
        <v>20709519.87613</v>
      </c>
      <c r="D24" s="88">
        <f>SUM(D9:D23)</f>
        <v>16172354.20544067</v>
      </c>
      <c r="E24" s="88">
        <f>SUM(E9:E23)</f>
        <v>4359434.0625369996</v>
      </c>
      <c r="F24" s="88">
        <f>SUM(F9:F23)</f>
        <v>4178868.7820000001</v>
      </c>
      <c r="G24" s="88">
        <f t="shared" si="0"/>
        <v>45420176.926107667</v>
      </c>
    </row>
    <row r="25" spans="1:7" x14ac:dyDescent="0.25">
      <c r="A25" s="740"/>
      <c r="B25" s="92" t="s">
        <v>91</v>
      </c>
      <c r="C25" s="83"/>
      <c r="D25" s="83"/>
      <c r="E25" s="83"/>
      <c r="F25" s="83"/>
      <c r="G25" s="83"/>
    </row>
  </sheetData>
  <mergeCells count="5">
    <mergeCell ref="B2:G2"/>
    <mergeCell ref="B3:G3"/>
    <mergeCell ref="B4:G4"/>
    <mergeCell ref="B5:G5"/>
    <mergeCell ref="C7:E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36"/>
  <sheetViews>
    <sheetView showGridLines="0" zoomScale="90" zoomScaleNormal="90" workbookViewId="0"/>
  </sheetViews>
  <sheetFormatPr baseColWidth="10" defaultColWidth="11.42578125" defaultRowHeight="12.75" x14ac:dyDescent="0.25"/>
  <cols>
    <col min="1" max="1" width="22.7109375" style="93" customWidth="1"/>
    <col min="2" max="2" width="45" style="93" customWidth="1"/>
    <col min="3" max="7" width="14.7109375" style="93" customWidth="1"/>
    <col min="8" max="8" width="11.42578125" style="93" customWidth="1"/>
    <col min="9" max="10" width="11.42578125" style="93"/>
    <col min="11" max="11" width="12.85546875" style="93" bestFit="1" customWidth="1"/>
    <col min="12" max="16384" width="11.42578125" style="93"/>
  </cols>
  <sheetData>
    <row r="1" spans="2:11" ht="47.25" customHeight="1" x14ac:dyDescent="0.25"/>
    <row r="2" spans="2:11" ht="19.5" customHeight="1" x14ac:dyDescent="0.25">
      <c r="B2" s="1648" t="s">
        <v>121</v>
      </c>
      <c r="C2" s="1649"/>
      <c r="D2" s="1649"/>
      <c r="E2" s="1649"/>
      <c r="F2" s="1649"/>
      <c r="G2" s="1649"/>
      <c r="H2" s="1" t="s">
        <v>1</v>
      </c>
    </row>
    <row r="3" spans="2:11" ht="35.25" customHeight="1" x14ac:dyDescent="0.25">
      <c r="B3" s="1709" t="s">
        <v>101</v>
      </c>
      <c r="C3" s="1641"/>
      <c r="D3" s="1641"/>
      <c r="E3" s="1641"/>
      <c r="F3" s="1641"/>
      <c r="G3" s="1641"/>
      <c r="I3" s="46"/>
    </row>
    <row r="4" spans="2:11" ht="15.75" thickBot="1" x14ac:dyDescent="0.3">
      <c r="B4" s="1709" t="s">
        <v>821</v>
      </c>
      <c r="C4" s="1710"/>
      <c r="D4" s="1710"/>
      <c r="E4" s="1710"/>
      <c r="F4" s="1710"/>
      <c r="G4" s="1710"/>
      <c r="I4" s="46"/>
      <c r="K4" s="94"/>
    </row>
    <row r="5" spans="2:11" x14ac:dyDescent="0.25">
      <c r="B5" s="432"/>
      <c r="C5" s="432"/>
      <c r="D5" s="432"/>
      <c r="E5" s="432"/>
      <c r="F5" s="432"/>
      <c r="G5" s="432"/>
    </row>
    <row r="6" spans="2:11" ht="20.25" customHeight="1" x14ac:dyDescent="0.25">
      <c r="B6" s="517" t="s">
        <v>102</v>
      </c>
      <c r="C6" s="96">
        <v>2012</v>
      </c>
      <c r="D6" s="96">
        <v>2013</v>
      </c>
      <c r="E6" s="96">
        <v>2014</v>
      </c>
      <c r="F6" s="96">
        <v>2015</v>
      </c>
      <c r="G6" s="96">
        <v>2016</v>
      </c>
      <c r="H6" s="683"/>
    </row>
    <row r="7" spans="2:11" ht="18" customHeight="1" x14ac:dyDescent="0.25">
      <c r="B7" s="97" t="s">
        <v>103</v>
      </c>
      <c r="C7" s="98"/>
      <c r="D7" s="98"/>
      <c r="E7" s="98"/>
      <c r="F7" s="98"/>
      <c r="G7" s="98"/>
      <c r="H7" s="99"/>
    </row>
    <row r="8" spans="2:11" ht="18" customHeight="1" x14ac:dyDescent="0.25">
      <c r="B8" s="81" t="s">
        <v>3</v>
      </c>
      <c r="C8" s="100">
        <v>99967</v>
      </c>
      <c r="D8" s="100">
        <v>87514</v>
      </c>
      <c r="E8" s="100">
        <v>81229</v>
      </c>
      <c r="F8" s="100">
        <v>80270</v>
      </c>
      <c r="G8" s="100">
        <v>73162</v>
      </c>
    </row>
    <row r="9" spans="2:11" ht="18" customHeight="1" x14ac:dyDescent="0.25">
      <c r="B9" s="81" t="s">
        <v>4</v>
      </c>
      <c r="C9" s="100">
        <v>84103</v>
      </c>
      <c r="D9" s="100">
        <v>79607</v>
      </c>
      <c r="E9" s="100">
        <v>79007</v>
      </c>
      <c r="F9" s="100">
        <v>75380</v>
      </c>
      <c r="G9" s="100">
        <v>80207</v>
      </c>
      <c r="H9" s="65"/>
      <c r="I9" s="65"/>
    </row>
    <row r="10" spans="2:11" ht="18" customHeight="1" x14ac:dyDescent="0.25">
      <c r="B10" s="81" t="s">
        <v>5</v>
      </c>
      <c r="C10" s="100">
        <v>30916</v>
      </c>
      <c r="D10" s="100">
        <v>31430</v>
      </c>
      <c r="E10" s="100">
        <v>27696</v>
      </c>
      <c r="F10" s="100">
        <v>24386</v>
      </c>
      <c r="G10" s="100">
        <v>23347</v>
      </c>
    </row>
    <row r="11" spans="2:11" ht="18" customHeight="1" x14ac:dyDescent="0.25">
      <c r="B11" s="97" t="s">
        <v>104</v>
      </c>
      <c r="C11" s="101">
        <v>214986</v>
      </c>
      <c r="D11" s="101">
        <v>198551</v>
      </c>
      <c r="E11" s="101">
        <v>187932</v>
      </c>
      <c r="F11" s="101">
        <v>180036</v>
      </c>
      <c r="G11" s="101">
        <v>176716</v>
      </c>
    </row>
    <row r="12" spans="2:11" ht="23.25" customHeight="1" x14ac:dyDescent="0.25">
      <c r="B12" s="97" t="s">
        <v>105</v>
      </c>
      <c r="C12" s="101"/>
      <c r="D12" s="101"/>
      <c r="E12" s="101"/>
      <c r="F12" s="101"/>
      <c r="G12" s="101"/>
      <c r="H12" s="94"/>
      <c r="I12" s="94"/>
    </row>
    <row r="13" spans="2:11" ht="18" customHeight="1" x14ac:dyDescent="0.25">
      <c r="B13" s="81" t="s">
        <v>3</v>
      </c>
      <c r="C13" s="100">
        <v>23371</v>
      </c>
      <c r="D13" s="100">
        <v>20102</v>
      </c>
      <c r="E13" s="100">
        <v>20036</v>
      </c>
      <c r="F13" s="100">
        <v>24140</v>
      </c>
      <c r="G13" s="100">
        <v>24154</v>
      </c>
    </row>
    <row r="14" spans="2:11" ht="18" customHeight="1" x14ac:dyDescent="0.25">
      <c r="B14" s="81" t="s">
        <v>4</v>
      </c>
      <c r="C14" s="100">
        <v>18923</v>
      </c>
      <c r="D14" s="100">
        <v>19787</v>
      </c>
      <c r="E14" s="100">
        <v>20597</v>
      </c>
      <c r="F14" s="100">
        <v>21743</v>
      </c>
      <c r="G14" s="100">
        <v>23894</v>
      </c>
      <c r="H14" s="65"/>
      <c r="I14" s="65"/>
    </row>
    <row r="15" spans="2:11" ht="18" customHeight="1" x14ac:dyDescent="0.25">
      <c r="B15" s="81" t="s">
        <v>5</v>
      </c>
      <c r="C15" s="100">
        <v>6762</v>
      </c>
      <c r="D15" s="100">
        <v>7990</v>
      </c>
      <c r="E15" s="100">
        <v>7112</v>
      </c>
      <c r="F15" s="100">
        <v>6746</v>
      </c>
      <c r="G15" s="100">
        <v>6835</v>
      </c>
    </row>
    <row r="16" spans="2:11" ht="18" customHeight="1" x14ac:dyDescent="0.25">
      <c r="B16" s="97" t="s">
        <v>106</v>
      </c>
      <c r="C16" s="101">
        <v>49056</v>
      </c>
      <c r="D16" s="101">
        <v>47879</v>
      </c>
      <c r="E16" s="101">
        <v>47745</v>
      </c>
      <c r="F16" s="101">
        <v>52629</v>
      </c>
      <c r="G16" s="101">
        <v>54883</v>
      </c>
      <c r="H16" s="683"/>
    </row>
    <row r="17" spans="2:12" ht="25.5" customHeight="1" x14ac:dyDescent="0.25">
      <c r="B17" s="97" t="s">
        <v>107</v>
      </c>
      <c r="C17" s="101"/>
      <c r="D17" s="101"/>
      <c r="E17" s="101"/>
      <c r="F17" s="101"/>
      <c r="G17" s="101"/>
      <c r="H17" s="99"/>
      <c r="I17" s="94"/>
    </row>
    <row r="18" spans="2:12" ht="18" customHeight="1" x14ac:dyDescent="0.25">
      <c r="B18" s="81" t="s">
        <v>3</v>
      </c>
      <c r="C18" s="102">
        <v>123338</v>
      </c>
      <c r="D18" s="102">
        <v>107616</v>
      </c>
      <c r="E18" s="102">
        <v>101265</v>
      </c>
      <c r="F18" s="102">
        <v>104410</v>
      </c>
      <c r="G18" s="102">
        <v>97316</v>
      </c>
      <c r="H18" s="99"/>
      <c r="I18" s="99"/>
      <c r="J18" s="99"/>
      <c r="K18" s="99"/>
      <c r="L18" s="99"/>
    </row>
    <row r="19" spans="2:12" ht="18" customHeight="1" x14ac:dyDescent="0.25">
      <c r="B19" s="81" t="s">
        <v>4</v>
      </c>
      <c r="C19" s="102">
        <v>103026</v>
      </c>
      <c r="D19" s="102">
        <v>99394</v>
      </c>
      <c r="E19" s="102">
        <v>99604</v>
      </c>
      <c r="F19" s="102">
        <v>97123</v>
      </c>
      <c r="G19" s="102">
        <v>104101</v>
      </c>
      <c r="H19" s="99"/>
      <c r="I19" s="99"/>
      <c r="J19" s="99"/>
      <c r="K19" s="99"/>
      <c r="L19" s="99"/>
    </row>
    <row r="20" spans="2:12" ht="18" customHeight="1" x14ac:dyDescent="0.25">
      <c r="B20" s="81" t="s">
        <v>5</v>
      </c>
      <c r="C20" s="102">
        <v>37678</v>
      </c>
      <c r="D20" s="102">
        <v>39420</v>
      </c>
      <c r="E20" s="102">
        <v>34808</v>
      </c>
      <c r="F20" s="102">
        <v>31132</v>
      </c>
      <c r="G20" s="102">
        <v>30182</v>
      </c>
      <c r="H20" s="99"/>
      <c r="I20" s="99"/>
      <c r="J20" s="99"/>
      <c r="K20" s="99"/>
      <c r="L20" s="99"/>
    </row>
    <row r="21" spans="2:12" ht="18" customHeight="1" x14ac:dyDescent="0.25">
      <c r="B21" s="97" t="s">
        <v>108</v>
      </c>
      <c r="C21" s="101">
        <v>264042</v>
      </c>
      <c r="D21" s="101">
        <v>246430</v>
      </c>
      <c r="E21" s="101">
        <v>235677</v>
      </c>
      <c r="F21" s="101">
        <v>232665</v>
      </c>
      <c r="G21" s="101">
        <v>231599</v>
      </c>
      <c r="H21" s="99"/>
      <c r="I21" s="94"/>
    </row>
    <row r="22" spans="2:12" ht="24.75" customHeight="1" x14ac:dyDescent="0.25">
      <c r="B22" s="97" t="s">
        <v>109</v>
      </c>
      <c r="C22" s="101"/>
      <c r="D22" s="101"/>
      <c r="E22" s="101"/>
      <c r="F22" s="101"/>
      <c r="G22" s="101"/>
      <c r="H22" s="99"/>
      <c r="I22" s="103"/>
    </row>
    <row r="23" spans="2:12" ht="18" customHeight="1" x14ac:dyDescent="0.25">
      <c r="B23" s="81" t="s">
        <v>110</v>
      </c>
      <c r="C23" s="100">
        <v>1775</v>
      </c>
      <c r="D23" s="100">
        <v>2242</v>
      </c>
      <c r="E23" s="100">
        <v>2099</v>
      </c>
      <c r="F23" s="100">
        <v>2351</v>
      </c>
      <c r="G23" s="100">
        <v>2130</v>
      </c>
    </row>
    <row r="24" spans="2:12" ht="18" customHeight="1" x14ac:dyDescent="0.25">
      <c r="B24" s="81" t="s">
        <v>4</v>
      </c>
      <c r="C24" s="100">
        <v>1605</v>
      </c>
      <c r="D24" s="100">
        <v>1668</v>
      </c>
      <c r="E24" s="100">
        <v>2237</v>
      </c>
      <c r="F24" s="100">
        <v>2385</v>
      </c>
      <c r="G24" s="100">
        <v>2443</v>
      </c>
      <c r="H24" s="65"/>
      <c r="I24" s="65"/>
    </row>
    <row r="25" spans="2:12" ht="18" customHeight="1" x14ac:dyDescent="0.25">
      <c r="B25" s="81" t="s">
        <v>5</v>
      </c>
      <c r="C25" s="100">
        <v>1052</v>
      </c>
      <c r="D25" s="100">
        <v>1257</v>
      </c>
      <c r="E25" s="100">
        <v>2116</v>
      </c>
      <c r="F25" s="100">
        <v>1430</v>
      </c>
      <c r="G25" s="100">
        <v>2659</v>
      </c>
    </row>
    <row r="26" spans="2:12" ht="18" customHeight="1" x14ac:dyDescent="0.25">
      <c r="B26" s="97" t="s">
        <v>111</v>
      </c>
      <c r="C26" s="101">
        <v>4432</v>
      </c>
      <c r="D26" s="101">
        <v>5167</v>
      </c>
      <c r="E26" s="101">
        <v>6452</v>
      </c>
      <c r="F26" s="101">
        <v>6166</v>
      </c>
      <c r="G26" s="101">
        <v>7232</v>
      </c>
    </row>
    <row r="27" spans="2:12" ht="34.5" customHeight="1" x14ac:dyDescent="0.25">
      <c r="B27" s="1711" t="s">
        <v>112</v>
      </c>
      <c r="C27" s="1712"/>
      <c r="D27" s="1712"/>
      <c r="E27" s="1712"/>
      <c r="F27" s="1712"/>
      <c r="G27" s="1712"/>
      <c r="H27" s="94"/>
      <c r="I27" s="94"/>
      <c r="J27" s="94"/>
      <c r="K27" s="94"/>
      <c r="L27" s="94"/>
    </row>
    <row r="28" spans="2:12" ht="11.25" customHeight="1" x14ac:dyDescent="0.2">
      <c r="B28" s="1707" t="s">
        <v>113</v>
      </c>
      <c r="C28" s="1708"/>
      <c r="D28" s="1708"/>
      <c r="E28" s="1708"/>
      <c r="F28" s="1708"/>
      <c r="G28" s="1708"/>
      <c r="H28" s="94"/>
      <c r="I28" s="94"/>
      <c r="J28" s="94"/>
      <c r="K28" s="94"/>
      <c r="L28" s="94"/>
    </row>
    <row r="29" spans="2:12" ht="34.5" customHeight="1" x14ac:dyDescent="0.2">
      <c r="B29" s="1707" t="s">
        <v>815</v>
      </c>
      <c r="C29" s="1708"/>
      <c r="D29" s="1708"/>
      <c r="E29" s="1708"/>
      <c r="F29" s="1708"/>
      <c r="G29" s="1708"/>
      <c r="H29" s="94"/>
      <c r="I29" s="94"/>
      <c r="J29" s="94"/>
      <c r="K29" s="94"/>
      <c r="L29" s="94"/>
    </row>
    <row r="30" spans="2:12" ht="11.25" customHeight="1" x14ac:dyDescent="0.2">
      <c r="B30" s="1707" t="s">
        <v>114</v>
      </c>
      <c r="C30" s="1708"/>
      <c r="D30" s="1708"/>
      <c r="E30" s="1708"/>
      <c r="F30" s="1708"/>
      <c r="G30" s="1708"/>
    </row>
    <row r="31" spans="2:12" ht="18.75" customHeight="1" x14ac:dyDescent="0.25">
      <c r="B31" s="27"/>
    </row>
    <row r="32" spans="2:12" ht="18.75" customHeight="1" x14ac:dyDescent="0.25">
      <c r="B32" s="104"/>
      <c r="C32" s="94"/>
      <c r="D32" s="94"/>
      <c r="E32" s="94"/>
      <c r="F32" s="94"/>
      <c r="G32" s="103"/>
      <c r="H32" s="103"/>
      <c r="I32" s="103"/>
      <c r="J32" s="103"/>
      <c r="K32" s="103"/>
      <c r="L32" s="103"/>
    </row>
    <row r="33" spans="2:13" ht="18.75" customHeight="1" x14ac:dyDescent="0.25">
      <c r="B33" s="104"/>
      <c r="C33" s="94"/>
      <c r="D33" s="94"/>
      <c r="E33" s="94"/>
      <c r="F33" s="94"/>
      <c r="G33" s="103"/>
      <c r="H33" s="103"/>
      <c r="I33" s="103"/>
      <c r="J33" s="103"/>
      <c r="K33" s="103"/>
      <c r="M33" s="103"/>
    </row>
    <row r="34" spans="2:13" ht="15" x14ac:dyDescent="0.25">
      <c r="B34" s="95"/>
      <c r="C34" s="94"/>
      <c r="D34" s="94"/>
      <c r="E34" s="94"/>
      <c r="F34" s="94"/>
    </row>
    <row r="35" spans="2:13" x14ac:dyDescent="0.25">
      <c r="B35" s="95"/>
      <c r="C35" s="105"/>
      <c r="D35" s="105"/>
      <c r="E35" s="105"/>
      <c r="F35" s="105"/>
    </row>
    <row r="36" spans="2:13" x14ac:dyDescent="0.25">
      <c r="B36" s="95"/>
    </row>
  </sheetData>
  <mergeCells count="7">
    <mergeCell ref="B30:G30"/>
    <mergeCell ref="B2:G2"/>
    <mergeCell ref="B3:G3"/>
    <mergeCell ref="B4:G4"/>
    <mergeCell ref="B27:G27"/>
    <mergeCell ref="B28:G28"/>
    <mergeCell ref="B29:G29"/>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29"/>
  <sheetViews>
    <sheetView showGridLines="0" zoomScale="90" zoomScaleNormal="90" workbookViewId="0"/>
  </sheetViews>
  <sheetFormatPr baseColWidth="10" defaultColWidth="11.42578125" defaultRowHeight="12.75" x14ac:dyDescent="0.2"/>
  <cols>
    <col min="1" max="1" width="23.28515625" style="740" customWidth="1"/>
    <col min="2" max="2" width="47.7109375" style="740" customWidth="1"/>
    <col min="3" max="8" width="11.42578125" style="740"/>
    <col min="9" max="9" width="16.42578125" style="740" customWidth="1"/>
    <col min="10" max="16384" width="11.42578125" style="740"/>
  </cols>
  <sheetData>
    <row r="1" spans="2:8" ht="47.25" customHeight="1" x14ac:dyDescent="0.2"/>
    <row r="2" spans="2:8" ht="22.5" customHeight="1" x14ac:dyDescent="0.25">
      <c r="B2" s="1648" t="s">
        <v>126</v>
      </c>
      <c r="C2" s="1649"/>
      <c r="D2" s="1649"/>
      <c r="E2" s="1649"/>
      <c r="F2" s="1" t="s">
        <v>1</v>
      </c>
    </row>
    <row r="3" spans="2:8" ht="45.75" customHeight="1" x14ac:dyDescent="0.25">
      <c r="B3" s="1709" t="s">
        <v>791</v>
      </c>
      <c r="C3" s="1641"/>
      <c r="D3" s="1641"/>
      <c r="E3" s="1641"/>
    </row>
    <row r="4" spans="2:8" ht="13.5" customHeight="1" thickBot="1" x14ac:dyDescent="0.3">
      <c r="B4" s="1709">
        <v>2016</v>
      </c>
      <c r="C4" s="1710"/>
      <c r="D4" s="1710"/>
      <c r="E4" s="1710"/>
    </row>
    <row r="5" spans="2:8" x14ac:dyDescent="0.2">
      <c r="B5" s="432"/>
      <c r="C5" s="432"/>
      <c r="D5" s="432"/>
      <c r="E5" s="432"/>
    </row>
    <row r="6" spans="2:8" ht="15" x14ac:dyDescent="0.2">
      <c r="B6" s="517" t="s">
        <v>102</v>
      </c>
      <c r="C6" s="596" t="s">
        <v>35</v>
      </c>
      <c r="D6" s="596" t="s">
        <v>36</v>
      </c>
      <c r="E6" s="596" t="s">
        <v>27</v>
      </c>
    </row>
    <row r="7" spans="2:8" ht="25.5" customHeight="1" x14ac:dyDescent="0.25">
      <c r="B7" s="97" t="s">
        <v>103</v>
      </c>
      <c r="C7" s="82"/>
      <c r="D7" s="82"/>
      <c r="E7" s="82"/>
    </row>
    <row r="8" spans="2:8" ht="15" x14ac:dyDescent="0.25">
      <c r="B8" s="81" t="s">
        <v>3</v>
      </c>
      <c r="C8" s="84">
        <v>47666</v>
      </c>
      <c r="D8" s="84">
        <v>25496</v>
      </c>
      <c r="E8" s="106">
        <v>73162</v>
      </c>
      <c r="F8" s="50"/>
    </row>
    <row r="9" spans="2:8" ht="15" x14ac:dyDescent="0.25">
      <c r="B9" s="81" t="s">
        <v>4</v>
      </c>
      <c r="C9" s="84">
        <v>58070</v>
      </c>
      <c r="D9" s="84">
        <v>22137</v>
      </c>
      <c r="E9" s="106">
        <v>80207</v>
      </c>
      <c r="F9" s="50"/>
    </row>
    <row r="10" spans="2:8" ht="15" x14ac:dyDescent="0.25">
      <c r="B10" s="81" t="s">
        <v>5</v>
      </c>
      <c r="C10" s="84">
        <v>15040</v>
      </c>
      <c r="D10" s="84">
        <v>8307</v>
      </c>
      <c r="E10" s="106">
        <v>23347</v>
      </c>
      <c r="F10" s="50"/>
      <c r="G10" s="749"/>
      <c r="H10" s="749"/>
    </row>
    <row r="11" spans="2:8" ht="18.75" customHeight="1" x14ac:dyDescent="0.25">
      <c r="B11" s="97" t="s">
        <v>133</v>
      </c>
      <c r="C11" s="82">
        <v>120776</v>
      </c>
      <c r="D11" s="82">
        <v>55940</v>
      </c>
      <c r="E11" s="82">
        <v>176716</v>
      </c>
      <c r="F11" s="50"/>
      <c r="G11" s="682"/>
      <c r="H11" s="682"/>
    </row>
    <row r="12" spans="2:8" ht="25.5" customHeight="1" x14ac:dyDescent="0.25">
      <c r="B12" s="97" t="s">
        <v>105</v>
      </c>
      <c r="C12" s="82"/>
      <c r="D12" s="82"/>
      <c r="E12" s="82"/>
      <c r="F12" s="50"/>
    </row>
    <row r="13" spans="2:8" ht="15" x14ac:dyDescent="0.25">
      <c r="B13" s="81" t="s">
        <v>3</v>
      </c>
      <c r="C13" s="84">
        <v>10821</v>
      </c>
      <c r="D13" s="84">
        <v>13333</v>
      </c>
      <c r="E13" s="106">
        <v>24154</v>
      </c>
      <c r="F13" s="50"/>
    </row>
    <row r="14" spans="2:8" ht="15" x14ac:dyDescent="0.25">
      <c r="B14" s="81" t="s">
        <v>4</v>
      </c>
      <c r="C14" s="84">
        <v>12453</v>
      </c>
      <c r="D14" s="84">
        <v>11441</v>
      </c>
      <c r="E14" s="106">
        <v>23894</v>
      </c>
      <c r="F14" s="50"/>
    </row>
    <row r="15" spans="2:8" ht="15" x14ac:dyDescent="0.25">
      <c r="B15" s="81" t="s">
        <v>5</v>
      </c>
      <c r="C15" s="84">
        <v>3152</v>
      </c>
      <c r="D15" s="84">
        <v>3683</v>
      </c>
      <c r="E15" s="106">
        <v>6835</v>
      </c>
      <c r="F15" s="50"/>
    </row>
    <row r="16" spans="2:8" ht="15" x14ac:dyDescent="0.25">
      <c r="B16" s="97" t="s">
        <v>134</v>
      </c>
      <c r="C16" s="82">
        <v>26426</v>
      </c>
      <c r="D16" s="82">
        <v>28457</v>
      </c>
      <c r="E16" s="82">
        <v>54883</v>
      </c>
      <c r="F16" s="50"/>
      <c r="G16" s="749"/>
      <c r="H16" s="749"/>
    </row>
    <row r="17" spans="2:8" ht="22.5" customHeight="1" x14ac:dyDescent="0.25">
      <c r="B17" s="97" t="s">
        <v>107</v>
      </c>
      <c r="C17" s="82"/>
      <c r="D17" s="82"/>
      <c r="E17" s="82"/>
      <c r="F17" s="50"/>
      <c r="G17" s="682"/>
      <c r="H17" s="682"/>
    </row>
    <row r="18" spans="2:8" ht="15" x14ac:dyDescent="0.25">
      <c r="B18" s="81" t="s">
        <v>3</v>
      </c>
      <c r="C18" s="107">
        <v>58487</v>
      </c>
      <c r="D18" s="107">
        <v>38829</v>
      </c>
      <c r="E18" s="106">
        <v>97316</v>
      </c>
      <c r="F18" s="50"/>
    </row>
    <row r="19" spans="2:8" ht="15" x14ac:dyDescent="0.25">
      <c r="B19" s="81" t="s">
        <v>4</v>
      </c>
      <c r="C19" s="107">
        <v>70523</v>
      </c>
      <c r="D19" s="107">
        <v>33578</v>
      </c>
      <c r="E19" s="106">
        <v>104101</v>
      </c>
      <c r="F19" s="50"/>
    </row>
    <row r="20" spans="2:8" ht="15" x14ac:dyDescent="0.25">
      <c r="B20" s="81" t="s">
        <v>5</v>
      </c>
      <c r="C20" s="107">
        <v>18192</v>
      </c>
      <c r="D20" s="107">
        <v>11990</v>
      </c>
      <c r="E20" s="106">
        <v>30182</v>
      </c>
      <c r="F20" s="50"/>
    </row>
    <row r="21" spans="2:8" ht="15" x14ac:dyDescent="0.25">
      <c r="B21" s="97" t="s">
        <v>108</v>
      </c>
      <c r="C21" s="82">
        <v>147202</v>
      </c>
      <c r="D21" s="82">
        <v>84397</v>
      </c>
      <c r="E21" s="82">
        <v>231599</v>
      </c>
      <c r="F21" s="50"/>
    </row>
    <row r="22" spans="2:8" ht="24.75" customHeight="1" x14ac:dyDescent="0.25">
      <c r="B22" s="97" t="s">
        <v>109</v>
      </c>
      <c r="C22" s="82"/>
      <c r="D22" s="82"/>
      <c r="E22" s="82"/>
    </row>
    <row r="23" spans="2:8" ht="15" x14ac:dyDescent="0.25">
      <c r="B23" s="81" t="s">
        <v>3</v>
      </c>
      <c r="C23" s="84">
        <v>743</v>
      </c>
      <c r="D23" s="84">
        <v>1387</v>
      </c>
      <c r="E23" s="106">
        <v>2130</v>
      </c>
      <c r="F23" s="58"/>
    </row>
    <row r="24" spans="2:8" ht="15" x14ac:dyDescent="0.25">
      <c r="B24" s="81" t="s">
        <v>4</v>
      </c>
      <c r="C24" s="84">
        <v>1296</v>
      </c>
      <c r="D24" s="84">
        <v>1147</v>
      </c>
      <c r="E24" s="106">
        <v>2443</v>
      </c>
      <c r="F24" s="58"/>
    </row>
    <row r="25" spans="2:8" ht="15" x14ac:dyDescent="0.25">
      <c r="B25" s="81" t="s">
        <v>5</v>
      </c>
      <c r="C25" s="84">
        <v>1157</v>
      </c>
      <c r="D25" s="84">
        <v>1502</v>
      </c>
      <c r="E25" s="106">
        <v>2659</v>
      </c>
      <c r="F25" s="58"/>
    </row>
    <row r="26" spans="2:8" ht="15" x14ac:dyDescent="0.25">
      <c r="B26" s="97" t="s">
        <v>690</v>
      </c>
      <c r="C26" s="82">
        <v>3196</v>
      </c>
      <c r="D26" s="82">
        <v>4036</v>
      </c>
      <c r="E26" s="82">
        <v>7232</v>
      </c>
      <c r="F26" s="58"/>
      <c r="G26" s="682"/>
      <c r="H26" s="682"/>
    </row>
    <row r="27" spans="2:8" ht="61.5" customHeight="1" x14ac:dyDescent="0.2">
      <c r="B27" s="1714" t="s">
        <v>112</v>
      </c>
      <c r="C27" s="1714"/>
      <c r="D27" s="1714"/>
      <c r="E27" s="1714"/>
    </row>
    <row r="28" spans="2:8" ht="23.25" customHeight="1" x14ac:dyDescent="0.2">
      <c r="B28" s="1707" t="s">
        <v>113</v>
      </c>
      <c r="C28" s="1707"/>
      <c r="D28" s="1707"/>
      <c r="E28" s="1707"/>
    </row>
    <row r="29" spans="2:8" ht="46.5" customHeight="1" x14ac:dyDescent="0.2">
      <c r="B29" s="1713" t="s">
        <v>827</v>
      </c>
      <c r="C29" s="1713"/>
      <c r="D29" s="1713"/>
      <c r="E29" s="1713"/>
    </row>
  </sheetData>
  <mergeCells count="6">
    <mergeCell ref="B29:E29"/>
    <mergeCell ref="B2:E2"/>
    <mergeCell ref="B3:E3"/>
    <mergeCell ref="B4:E4"/>
    <mergeCell ref="B27:E27"/>
    <mergeCell ref="B28:E28"/>
  </mergeCells>
  <hyperlinks>
    <hyperlink ref="F2" location="'Indice Total'!A1"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95"/>
  <sheetViews>
    <sheetView showGridLines="0" zoomScale="90" zoomScaleNormal="90" workbookViewId="0"/>
  </sheetViews>
  <sheetFormatPr baseColWidth="10" defaultRowHeight="15" x14ac:dyDescent="0.25"/>
  <cols>
    <col min="1" max="1" width="22.28515625" customWidth="1"/>
    <col min="2" max="2" width="50.140625" customWidth="1"/>
  </cols>
  <sheetData>
    <row r="1" spans="2:14" ht="51.75" customHeight="1" x14ac:dyDescent="0.25"/>
    <row r="2" spans="2:14" ht="18" x14ac:dyDescent="0.25">
      <c r="B2" s="1648" t="s">
        <v>711</v>
      </c>
      <c r="C2" s="1648"/>
      <c r="D2" s="1648"/>
      <c r="E2" s="1648"/>
      <c r="F2" s="1648"/>
      <c r="G2" s="1" t="s">
        <v>1</v>
      </c>
    </row>
    <row r="3" spans="2:14" ht="46.5" customHeight="1" x14ac:dyDescent="0.25">
      <c r="B3" s="1709" t="s">
        <v>792</v>
      </c>
      <c r="C3" s="1709"/>
      <c r="D3" s="1709"/>
      <c r="E3" s="1709"/>
      <c r="F3" s="1709"/>
      <c r="H3" s="627"/>
      <c r="I3" s="627"/>
      <c r="J3" s="627"/>
      <c r="K3" s="627"/>
      <c r="L3" s="627"/>
      <c r="M3" s="627"/>
      <c r="N3" s="627"/>
    </row>
    <row r="4" spans="2:14" ht="15.75" thickBot="1" x14ac:dyDescent="0.3">
      <c r="B4" s="1709">
        <v>2016</v>
      </c>
      <c r="C4" s="1709"/>
      <c r="D4" s="1709"/>
      <c r="E4" s="1709"/>
      <c r="F4" s="1709"/>
      <c r="H4" s="627"/>
      <c r="I4" s="627"/>
      <c r="J4" s="627"/>
      <c r="K4" s="627"/>
      <c r="L4" s="627"/>
      <c r="M4" s="627"/>
      <c r="N4" s="627"/>
    </row>
    <row r="5" spans="2:14" x14ac:dyDescent="0.25">
      <c r="B5" s="433"/>
      <c r="C5" s="433"/>
      <c r="D5" s="433"/>
      <c r="E5" s="433"/>
      <c r="F5" s="433"/>
      <c r="H5" s="627"/>
      <c r="I5" s="627"/>
      <c r="J5" s="627"/>
      <c r="K5" s="627"/>
      <c r="L5" s="627"/>
      <c r="M5" s="627"/>
      <c r="N5" s="627"/>
    </row>
    <row r="6" spans="2:14" ht="15.75" x14ac:dyDescent="0.25">
      <c r="B6" s="109"/>
      <c r="C6" s="1715" t="s">
        <v>23</v>
      </c>
      <c r="D6" s="1715"/>
      <c r="E6" s="1715"/>
      <c r="F6" s="109"/>
      <c r="H6" s="627"/>
      <c r="I6" s="627"/>
      <c r="J6" s="627"/>
      <c r="K6" s="627"/>
      <c r="L6" s="627"/>
      <c r="M6" s="627"/>
      <c r="N6" s="627"/>
    </row>
    <row r="7" spans="2:14" ht="28.5" customHeight="1" x14ac:dyDescent="0.25">
      <c r="B7" s="517" t="s">
        <v>784</v>
      </c>
      <c r="C7" s="517" t="s">
        <v>24</v>
      </c>
      <c r="D7" s="517" t="s">
        <v>25</v>
      </c>
      <c r="E7" s="517" t="s">
        <v>26</v>
      </c>
      <c r="F7" s="517" t="s">
        <v>27</v>
      </c>
      <c r="H7" s="614"/>
      <c r="I7" s="627"/>
      <c r="J7" s="627"/>
      <c r="K7" s="627"/>
      <c r="L7" s="627"/>
      <c r="M7" s="627"/>
      <c r="N7" s="627"/>
    </row>
    <row r="8" spans="2:14" ht="24.75" customHeight="1" x14ac:dyDescent="0.25">
      <c r="B8" s="110" t="s">
        <v>103</v>
      </c>
      <c r="C8" s="82"/>
      <c r="D8" s="82"/>
      <c r="E8" s="82"/>
      <c r="F8" s="82"/>
      <c r="H8" s="627"/>
      <c r="I8" s="627"/>
      <c r="J8" s="627"/>
      <c r="K8" s="627"/>
      <c r="L8" s="627"/>
      <c r="M8" s="627"/>
      <c r="N8" s="627"/>
    </row>
    <row r="9" spans="2:14" x14ac:dyDescent="0.25">
      <c r="B9" s="111" t="s">
        <v>40</v>
      </c>
      <c r="C9" s="386">
        <v>906</v>
      </c>
      <c r="D9" s="386">
        <v>281</v>
      </c>
      <c r="E9" s="386">
        <v>104</v>
      </c>
      <c r="F9" s="85">
        <v>1291</v>
      </c>
      <c r="H9" s="716"/>
      <c r="I9" s="717"/>
      <c r="J9" s="717"/>
      <c r="K9" s="717"/>
      <c r="L9" s="628"/>
      <c r="M9" s="627"/>
      <c r="N9" s="627"/>
    </row>
    <row r="10" spans="2:14" x14ac:dyDescent="0.25">
      <c r="B10" s="111" t="s">
        <v>41</v>
      </c>
      <c r="C10" s="386">
        <v>830</v>
      </c>
      <c r="D10" s="386">
        <v>977</v>
      </c>
      <c r="E10" s="386">
        <v>114</v>
      </c>
      <c r="F10" s="85">
        <v>1921</v>
      </c>
      <c r="H10" s="716"/>
      <c r="I10" s="717"/>
      <c r="J10" s="717"/>
      <c r="K10" s="717"/>
      <c r="L10" s="628"/>
      <c r="M10" s="627"/>
      <c r="N10" s="627"/>
    </row>
    <row r="11" spans="2:14" x14ac:dyDescent="0.25">
      <c r="B11" s="111" t="s">
        <v>42</v>
      </c>
      <c r="C11" s="386">
        <v>2057</v>
      </c>
      <c r="D11" s="386">
        <v>1293</v>
      </c>
      <c r="E11" s="386">
        <v>240</v>
      </c>
      <c r="F11" s="85">
        <v>3590</v>
      </c>
      <c r="H11" s="716"/>
      <c r="I11" s="717"/>
      <c r="J11" s="717"/>
      <c r="K11" s="717"/>
      <c r="L11" s="628"/>
      <c r="M11" s="627"/>
      <c r="N11" s="627"/>
    </row>
    <row r="12" spans="2:14" x14ac:dyDescent="0.25">
      <c r="B12" s="111" t="s">
        <v>43</v>
      </c>
      <c r="C12" s="386">
        <v>1082</v>
      </c>
      <c r="D12" s="386">
        <v>491</v>
      </c>
      <c r="E12" s="386">
        <v>12</v>
      </c>
      <c r="F12" s="85">
        <v>1585</v>
      </c>
      <c r="H12" s="716"/>
      <c r="I12" s="717"/>
      <c r="J12" s="717"/>
      <c r="K12" s="717"/>
      <c r="L12" s="628"/>
      <c r="M12" s="627"/>
      <c r="N12" s="627"/>
    </row>
    <row r="13" spans="2:14" x14ac:dyDescent="0.25">
      <c r="B13" s="111" t="s">
        <v>44</v>
      </c>
      <c r="C13" s="386">
        <v>2069</v>
      </c>
      <c r="D13" s="386">
        <v>1391</v>
      </c>
      <c r="E13" s="386">
        <v>41</v>
      </c>
      <c r="F13" s="85">
        <v>3501</v>
      </c>
      <c r="H13" s="716"/>
      <c r="I13" s="717"/>
      <c r="J13" s="717"/>
      <c r="K13" s="717"/>
      <c r="L13" s="628"/>
      <c r="M13" s="627"/>
      <c r="N13" s="627"/>
    </row>
    <row r="14" spans="2:14" x14ac:dyDescent="0.25">
      <c r="B14" s="111" t="s">
        <v>45</v>
      </c>
      <c r="C14" s="386">
        <v>4177</v>
      </c>
      <c r="D14" s="386">
        <v>2981</v>
      </c>
      <c r="E14" s="386">
        <v>9574</v>
      </c>
      <c r="F14" s="85">
        <v>16732</v>
      </c>
      <c r="H14" s="716"/>
      <c r="I14" s="717"/>
      <c r="J14" s="717"/>
      <c r="K14" s="717"/>
      <c r="L14" s="628"/>
      <c r="M14" s="627"/>
      <c r="N14" s="627"/>
    </row>
    <row r="15" spans="2:14" x14ac:dyDescent="0.25">
      <c r="B15" s="111" t="s">
        <v>46</v>
      </c>
      <c r="C15" s="386">
        <v>3777</v>
      </c>
      <c r="D15" s="386">
        <v>3579</v>
      </c>
      <c r="E15" s="386">
        <v>444</v>
      </c>
      <c r="F15" s="85">
        <v>7800</v>
      </c>
      <c r="H15" s="716"/>
      <c r="I15" s="717"/>
      <c r="J15" s="717"/>
      <c r="K15" s="717"/>
      <c r="L15" s="628"/>
      <c r="M15" s="627"/>
      <c r="N15" s="627"/>
    </row>
    <row r="16" spans="2:14" x14ac:dyDescent="0.25">
      <c r="B16" s="111" t="s">
        <v>47</v>
      </c>
      <c r="C16" s="386">
        <v>3583</v>
      </c>
      <c r="D16" s="386">
        <v>3455</v>
      </c>
      <c r="E16" s="386">
        <v>639</v>
      </c>
      <c r="F16" s="85">
        <v>7677</v>
      </c>
      <c r="H16" s="716"/>
      <c r="I16" s="717"/>
      <c r="J16" s="717"/>
      <c r="K16" s="717"/>
      <c r="L16" s="628"/>
      <c r="M16" s="627"/>
      <c r="N16" s="627"/>
    </row>
    <row r="17" spans="2:14" x14ac:dyDescent="0.25">
      <c r="B17" s="111" t="s">
        <v>48</v>
      </c>
      <c r="C17" s="386">
        <v>6674</v>
      </c>
      <c r="D17" s="386">
        <v>4015</v>
      </c>
      <c r="E17" s="386">
        <v>1435</v>
      </c>
      <c r="F17" s="85">
        <v>12124</v>
      </c>
      <c r="H17" s="716"/>
      <c r="I17" s="717"/>
      <c r="J17" s="717"/>
      <c r="K17" s="717"/>
      <c r="L17" s="628"/>
      <c r="M17" s="627"/>
      <c r="N17" s="627"/>
    </row>
    <row r="18" spans="2:14" x14ac:dyDescent="0.25">
      <c r="B18" s="111" t="s">
        <v>49</v>
      </c>
      <c r="C18" s="386">
        <v>2622</v>
      </c>
      <c r="D18" s="386">
        <v>4113</v>
      </c>
      <c r="E18" s="386">
        <v>27</v>
      </c>
      <c r="F18" s="85">
        <v>6762</v>
      </c>
      <c r="H18" s="716"/>
      <c r="I18" s="717"/>
      <c r="J18" s="717"/>
      <c r="K18" s="717"/>
      <c r="L18" s="628"/>
      <c r="M18" s="627"/>
      <c r="N18" s="627"/>
    </row>
    <row r="19" spans="2:14" x14ac:dyDescent="0.25">
      <c r="B19" s="111" t="s">
        <v>50</v>
      </c>
      <c r="C19" s="386">
        <v>1314</v>
      </c>
      <c r="D19" s="386">
        <v>952</v>
      </c>
      <c r="E19" s="386">
        <v>29</v>
      </c>
      <c r="F19" s="85">
        <v>2295</v>
      </c>
      <c r="H19" s="716"/>
      <c r="I19" s="717"/>
      <c r="J19" s="717"/>
      <c r="K19" s="717"/>
      <c r="L19" s="628"/>
      <c r="M19" s="627"/>
      <c r="N19" s="627"/>
    </row>
    <row r="20" spans="2:14" x14ac:dyDescent="0.25">
      <c r="B20" s="111" t="s">
        <v>51</v>
      </c>
      <c r="C20" s="386">
        <v>2887</v>
      </c>
      <c r="D20" s="386">
        <v>3057</v>
      </c>
      <c r="E20" s="386">
        <v>1132</v>
      </c>
      <c r="F20" s="85">
        <v>7076</v>
      </c>
      <c r="H20" s="716"/>
      <c r="I20" s="717"/>
      <c r="J20" s="717"/>
      <c r="K20" s="717"/>
      <c r="L20" s="628"/>
      <c r="M20" s="627"/>
      <c r="N20" s="627"/>
    </row>
    <row r="21" spans="2:14" x14ac:dyDescent="0.25">
      <c r="B21" s="111" t="s">
        <v>78</v>
      </c>
      <c r="C21" s="386">
        <v>358</v>
      </c>
      <c r="D21" s="386">
        <v>355</v>
      </c>
      <c r="E21" s="386">
        <v>7</v>
      </c>
      <c r="F21" s="85">
        <v>720</v>
      </c>
      <c r="H21" s="716"/>
      <c r="I21" s="717"/>
      <c r="J21" s="717"/>
      <c r="K21" s="717"/>
      <c r="L21" s="628"/>
      <c r="M21" s="627"/>
      <c r="N21" s="627"/>
    </row>
    <row r="22" spans="2:14" x14ac:dyDescent="0.25">
      <c r="B22" s="111" t="s">
        <v>53</v>
      </c>
      <c r="C22" s="386">
        <v>505</v>
      </c>
      <c r="D22" s="386">
        <v>578</v>
      </c>
      <c r="E22" s="386">
        <v>543</v>
      </c>
      <c r="F22" s="85">
        <v>1626</v>
      </c>
      <c r="H22" s="716"/>
      <c r="I22" s="717"/>
      <c r="J22" s="717"/>
      <c r="K22" s="717"/>
      <c r="L22" s="628"/>
      <c r="M22" s="627"/>
      <c r="N22" s="627"/>
    </row>
    <row r="23" spans="2:14" x14ac:dyDescent="0.25">
      <c r="B23" s="111" t="s">
        <v>54</v>
      </c>
      <c r="C23" s="113">
        <v>40321</v>
      </c>
      <c r="D23" s="113">
        <v>52689</v>
      </c>
      <c r="E23" s="113">
        <v>9006</v>
      </c>
      <c r="F23" s="85">
        <v>102016</v>
      </c>
      <c r="H23" s="716"/>
      <c r="I23" s="717"/>
      <c r="J23" s="717"/>
      <c r="K23" s="717"/>
      <c r="L23" s="628"/>
      <c r="M23" s="627"/>
      <c r="N23" s="627"/>
    </row>
    <row r="24" spans="2:14" ht="24.75" customHeight="1" x14ac:dyDescent="0.25">
      <c r="B24" s="110" t="s">
        <v>133</v>
      </c>
      <c r="C24" s="82">
        <v>73162</v>
      </c>
      <c r="D24" s="82">
        <v>80207</v>
      </c>
      <c r="E24" s="82">
        <v>23347</v>
      </c>
      <c r="F24" s="82">
        <v>176716</v>
      </c>
      <c r="G24" s="685"/>
      <c r="H24" s="716"/>
      <c r="I24" s="717"/>
      <c r="J24" s="717"/>
      <c r="K24" s="717"/>
      <c r="L24" s="628"/>
      <c r="M24" s="627"/>
      <c r="N24" s="627"/>
    </row>
    <row r="25" spans="2:14" ht="24.75" customHeight="1" x14ac:dyDescent="0.25">
      <c r="B25" s="110" t="s">
        <v>105</v>
      </c>
      <c r="C25" s="82"/>
      <c r="D25" s="82"/>
      <c r="E25" s="82"/>
      <c r="F25" s="82"/>
      <c r="H25" s="627"/>
      <c r="I25" s="627"/>
      <c r="J25" s="717"/>
      <c r="K25" s="627"/>
      <c r="L25" s="627"/>
      <c r="M25" s="627"/>
      <c r="N25" s="627"/>
    </row>
    <row r="26" spans="2:14" x14ac:dyDescent="0.25">
      <c r="B26" s="111" t="s">
        <v>40</v>
      </c>
      <c r="C26" s="112">
        <v>155</v>
      </c>
      <c r="D26" s="112">
        <v>65</v>
      </c>
      <c r="E26" s="113">
        <v>50</v>
      </c>
      <c r="F26" s="85">
        <v>270</v>
      </c>
      <c r="H26" s="628"/>
      <c r="I26" s="627"/>
      <c r="J26" s="717"/>
      <c r="K26" s="627"/>
      <c r="L26" s="627"/>
      <c r="M26" s="627"/>
      <c r="N26" s="627"/>
    </row>
    <row r="27" spans="2:14" x14ac:dyDescent="0.25">
      <c r="B27" s="111" t="s">
        <v>41</v>
      </c>
      <c r="C27" s="112">
        <v>176</v>
      </c>
      <c r="D27" s="112">
        <v>179</v>
      </c>
      <c r="E27" s="113">
        <v>25</v>
      </c>
      <c r="F27" s="85">
        <v>380</v>
      </c>
      <c r="H27" s="628"/>
      <c r="I27" s="627"/>
      <c r="J27" s="717"/>
      <c r="K27" s="627"/>
      <c r="L27" s="627"/>
      <c r="M27" s="627"/>
      <c r="N27" s="627"/>
    </row>
    <row r="28" spans="2:14" x14ac:dyDescent="0.25">
      <c r="B28" s="111" t="s">
        <v>42</v>
      </c>
      <c r="C28" s="112">
        <v>504</v>
      </c>
      <c r="D28" s="112">
        <v>366</v>
      </c>
      <c r="E28" s="113">
        <v>68</v>
      </c>
      <c r="F28" s="85">
        <v>938</v>
      </c>
      <c r="H28" s="628"/>
      <c r="I28" s="627"/>
      <c r="J28" s="717"/>
      <c r="K28" s="627"/>
      <c r="L28" s="627"/>
      <c r="M28" s="627"/>
      <c r="N28" s="627"/>
    </row>
    <row r="29" spans="2:14" x14ac:dyDescent="0.25">
      <c r="B29" s="111" t="s">
        <v>43</v>
      </c>
      <c r="C29" s="112">
        <v>269</v>
      </c>
      <c r="D29" s="112">
        <v>108</v>
      </c>
      <c r="E29" s="113">
        <v>4</v>
      </c>
      <c r="F29" s="85">
        <v>381</v>
      </c>
      <c r="H29" s="628"/>
      <c r="I29" s="627"/>
      <c r="J29" s="717"/>
      <c r="K29" s="627"/>
      <c r="L29" s="627"/>
      <c r="M29" s="627"/>
      <c r="N29" s="627"/>
    </row>
    <row r="30" spans="2:14" x14ac:dyDescent="0.25">
      <c r="B30" s="111" t="s">
        <v>44</v>
      </c>
      <c r="C30" s="112">
        <v>578</v>
      </c>
      <c r="D30" s="112">
        <v>175</v>
      </c>
      <c r="E30" s="113">
        <v>11</v>
      </c>
      <c r="F30" s="85">
        <v>764</v>
      </c>
      <c r="H30" s="628"/>
      <c r="I30" s="627"/>
      <c r="J30" s="717"/>
      <c r="K30" s="627"/>
      <c r="L30" s="627"/>
      <c r="M30" s="627"/>
      <c r="N30" s="627"/>
    </row>
    <row r="31" spans="2:14" x14ac:dyDescent="0.25">
      <c r="B31" s="111" t="s">
        <v>45</v>
      </c>
      <c r="C31" s="112">
        <v>1209</v>
      </c>
      <c r="D31" s="112">
        <v>635</v>
      </c>
      <c r="E31" s="113">
        <v>2496</v>
      </c>
      <c r="F31" s="85">
        <v>4340</v>
      </c>
      <c r="H31" s="628"/>
      <c r="I31" s="627"/>
      <c r="J31" s="717"/>
      <c r="K31" s="627"/>
      <c r="L31" s="627"/>
      <c r="M31" s="627"/>
      <c r="N31" s="627"/>
    </row>
    <row r="32" spans="2:14" x14ac:dyDescent="0.25">
      <c r="B32" s="111" t="s">
        <v>46</v>
      </c>
      <c r="C32" s="112">
        <v>722</v>
      </c>
      <c r="D32" s="112">
        <v>590</v>
      </c>
      <c r="E32" s="113">
        <v>165</v>
      </c>
      <c r="F32" s="85">
        <v>1477</v>
      </c>
      <c r="H32" s="628"/>
      <c r="I32" s="627"/>
      <c r="J32" s="717"/>
      <c r="K32" s="627"/>
      <c r="L32" s="627"/>
      <c r="M32" s="627"/>
      <c r="N32" s="627"/>
    </row>
    <row r="33" spans="2:14" x14ac:dyDescent="0.25">
      <c r="B33" s="111" t="s">
        <v>47</v>
      </c>
      <c r="C33" s="112">
        <v>841</v>
      </c>
      <c r="D33" s="112">
        <v>549</v>
      </c>
      <c r="E33" s="112">
        <v>119</v>
      </c>
      <c r="F33" s="85">
        <v>1509</v>
      </c>
      <c r="H33" s="628"/>
      <c r="I33" s="627"/>
      <c r="J33" s="717"/>
      <c r="K33" s="627"/>
      <c r="L33" s="627"/>
      <c r="M33" s="627"/>
      <c r="N33" s="627"/>
    </row>
    <row r="34" spans="2:14" x14ac:dyDescent="0.25">
      <c r="B34" s="111" t="s">
        <v>48</v>
      </c>
      <c r="C34" s="112">
        <v>1690</v>
      </c>
      <c r="D34" s="112">
        <v>846</v>
      </c>
      <c r="E34" s="112">
        <v>299</v>
      </c>
      <c r="F34" s="85">
        <v>2835</v>
      </c>
      <c r="H34" s="628"/>
      <c r="I34" s="627"/>
      <c r="J34" s="717"/>
      <c r="K34" s="627"/>
      <c r="L34" s="627"/>
      <c r="M34" s="627"/>
      <c r="N34" s="627"/>
    </row>
    <row r="35" spans="2:14" x14ac:dyDescent="0.25">
      <c r="B35" s="111" t="s">
        <v>49</v>
      </c>
      <c r="C35" s="112">
        <v>548</v>
      </c>
      <c r="D35" s="112">
        <v>799</v>
      </c>
      <c r="E35" s="112">
        <v>11</v>
      </c>
      <c r="F35" s="85">
        <v>1358</v>
      </c>
      <c r="H35" s="628"/>
      <c r="I35" s="627"/>
      <c r="J35" s="717"/>
      <c r="K35" s="627"/>
      <c r="L35" s="627"/>
      <c r="M35" s="627"/>
      <c r="N35" s="627"/>
    </row>
    <row r="36" spans="2:14" x14ac:dyDescent="0.25">
      <c r="B36" s="111" t="s">
        <v>50</v>
      </c>
      <c r="C36" s="112">
        <v>225</v>
      </c>
      <c r="D36" s="112">
        <v>137</v>
      </c>
      <c r="E36" s="112">
        <v>4</v>
      </c>
      <c r="F36" s="85">
        <v>366</v>
      </c>
      <c r="H36" s="628"/>
      <c r="I36" s="627"/>
      <c r="J36" s="717"/>
      <c r="K36" s="627"/>
      <c r="L36" s="627"/>
      <c r="M36" s="627"/>
      <c r="N36" s="627"/>
    </row>
    <row r="37" spans="2:14" x14ac:dyDescent="0.25">
      <c r="B37" s="111" t="s">
        <v>51</v>
      </c>
      <c r="C37" s="112">
        <v>557</v>
      </c>
      <c r="D37" s="112">
        <v>429</v>
      </c>
      <c r="E37" s="112">
        <v>226</v>
      </c>
      <c r="F37" s="85">
        <v>1212</v>
      </c>
      <c r="H37" s="628"/>
      <c r="I37" s="627"/>
      <c r="J37" s="717"/>
      <c r="K37" s="627"/>
      <c r="L37" s="627"/>
      <c r="M37" s="627"/>
      <c r="N37" s="627"/>
    </row>
    <row r="38" spans="2:14" x14ac:dyDescent="0.25">
      <c r="B38" s="111" t="s">
        <v>78</v>
      </c>
      <c r="C38" s="112">
        <v>52</v>
      </c>
      <c r="D38" s="112">
        <v>63</v>
      </c>
      <c r="E38" s="112">
        <v>0</v>
      </c>
      <c r="F38" s="85">
        <v>115</v>
      </c>
      <c r="H38" s="628"/>
      <c r="I38" s="627"/>
      <c r="J38" s="717"/>
      <c r="K38" s="627"/>
      <c r="L38" s="627"/>
      <c r="M38" s="627"/>
      <c r="N38" s="627"/>
    </row>
    <row r="39" spans="2:14" x14ac:dyDescent="0.25">
      <c r="B39" s="111" t="s">
        <v>53</v>
      </c>
      <c r="C39" s="112">
        <v>123</v>
      </c>
      <c r="D39" s="112">
        <v>84</v>
      </c>
      <c r="E39" s="112">
        <v>116</v>
      </c>
      <c r="F39" s="85">
        <v>323</v>
      </c>
      <c r="H39" s="628"/>
      <c r="I39" s="627"/>
      <c r="J39" s="717"/>
      <c r="K39" s="627"/>
      <c r="L39" s="627"/>
      <c r="M39" s="627"/>
      <c r="N39" s="627"/>
    </row>
    <row r="40" spans="2:14" x14ac:dyDescent="0.25">
      <c r="B40" s="111" t="s">
        <v>54</v>
      </c>
      <c r="C40" s="112">
        <v>16505</v>
      </c>
      <c r="D40" s="112">
        <v>18869</v>
      </c>
      <c r="E40" s="112">
        <v>3241</v>
      </c>
      <c r="F40" s="85">
        <v>38615</v>
      </c>
      <c r="H40" s="627"/>
      <c r="I40" s="627"/>
      <c r="J40" s="717"/>
      <c r="K40" s="627"/>
      <c r="L40" s="627"/>
      <c r="M40" s="627"/>
      <c r="N40" s="627"/>
    </row>
    <row r="41" spans="2:14" ht="24.75" customHeight="1" x14ac:dyDescent="0.25">
      <c r="B41" s="110" t="s">
        <v>134</v>
      </c>
      <c r="C41" s="82">
        <v>24154</v>
      </c>
      <c r="D41" s="82">
        <v>23894</v>
      </c>
      <c r="E41" s="82">
        <v>6835</v>
      </c>
      <c r="F41" s="82">
        <v>54883</v>
      </c>
      <c r="G41" s="685"/>
      <c r="H41" s="627"/>
      <c r="I41" s="627"/>
      <c r="J41" s="717"/>
      <c r="K41" s="627"/>
      <c r="L41" s="627"/>
      <c r="M41" s="627"/>
      <c r="N41" s="627"/>
    </row>
    <row r="42" spans="2:14" ht="24.75" customHeight="1" x14ac:dyDescent="0.25">
      <c r="B42" s="110" t="s">
        <v>107</v>
      </c>
      <c r="C42" s="82"/>
      <c r="D42" s="82"/>
      <c r="E42" s="82"/>
      <c r="F42" s="82"/>
      <c r="H42" s="627"/>
      <c r="I42" s="627"/>
      <c r="J42" s="717"/>
      <c r="K42" s="627"/>
      <c r="L42" s="627"/>
      <c r="M42" s="627"/>
      <c r="N42" s="627"/>
    </row>
    <row r="43" spans="2:14" x14ac:dyDescent="0.25">
      <c r="B43" s="111" t="s">
        <v>40</v>
      </c>
      <c r="C43" s="114">
        <v>1061</v>
      </c>
      <c r="D43" s="114">
        <v>346</v>
      </c>
      <c r="E43" s="114">
        <v>154</v>
      </c>
      <c r="F43" s="85">
        <v>1561</v>
      </c>
      <c r="G43" s="685"/>
      <c r="H43" s="627"/>
      <c r="I43" s="627"/>
      <c r="J43" s="717"/>
      <c r="K43" s="627"/>
      <c r="L43" s="627"/>
      <c r="M43" s="627"/>
      <c r="N43" s="627"/>
    </row>
    <row r="44" spans="2:14" x14ac:dyDescent="0.25">
      <c r="B44" s="111" t="s">
        <v>41</v>
      </c>
      <c r="C44" s="114">
        <v>1006</v>
      </c>
      <c r="D44" s="114">
        <v>1156</v>
      </c>
      <c r="E44" s="114">
        <v>139</v>
      </c>
      <c r="F44" s="85">
        <v>2301</v>
      </c>
      <c r="G44" s="685"/>
      <c r="H44" s="627"/>
      <c r="I44" s="627"/>
      <c r="J44" s="717"/>
      <c r="K44" s="627"/>
      <c r="L44" s="627"/>
      <c r="M44" s="627"/>
      <c r="N44" s="627"/>
    </row>
    <row r="45" spans="2:14" x14ac:dyDescent="0.25">
      <c r="B45" s="111" t="s">
        <v>42</v>
      </c>
      <c r="C45" s="114">
        <v>2561</v>
      </c>
      <c r="D45" s="114">
        <v>1659</v>
      </c>
      <c r="E45" s="114">
        <v>308</v>
      </c>
      <c r="F45" s="85">
        <v>4528</v>
      </c>
      <c r="G45" s="685"/>
      <c r="H45" s="627"/>
      <c r="I45" s="627"/>
      <c r="J45" s="717"/>
      <c r="K45" s="627"/>
      <c r="L45" s="627"/>
      <c r="M45" s="627"/>
      <c r="N45" s="627"/>
    </row>
    <row r="46" spans="2:14" x14ac:dyDescent="0.25">
      <c r="B46" s="111" t="s">
        <v>43</v>
      </c>
      <c r="C46" s="114">
        <v>1351</v>
      </c>
      <c r="D46" s="114">
        <v>599</v>
      </c>
      <c r="E46" s="114">
        <v>16</v>
      </c>
      <c r="F46" s="85">
        <v>1966</v>
      </c>
      <c r="G46" s="685"/>
      <c r="H46" s="627"/>
      <c r="I46" s="627"/>
      <c r="J46" s="717"/>
      <c r="K46" s="627"/>
      <c r="L46" s="627"/>
      <c r="M46" s="627"/>
      <c r="N46" s="627"/>
    </row>
    <row r="47" spans="2:14" x14ac:dyDescent="0.25">
      <c r="B47" s="111" t="s">
        <v>44</v>
      </c>
      <c r="C47" s="114">
        <v>2647</v>
      </c>
      <c r="D47" s="114">
        <v>1566</v>
      </c>
      <c r="E47" s="114">
        <v>52</v>
      </c>
      <c r="F47" s="85">
        <v>4265</v>
      </c>
      <c r="G47" s="685"/>
      <c r="H47" s="627"/>
      <c r="I47" s="627"/>
      <c r="J47" s="717"/>
      <c r="K47" s="627"/>
      <c r="L47" s="627"/>
      <c r="M47" s="627"/>
      <c r="N47" s="627"/>
    </row>
    <row r="48" spans="2:14" x14ac:dyDescent="0.25">
      <c r="B48" s="111" t="s">
        <v>45</v>
      </c>
      <c r="C48" s="114">
        <v>5386</v>
      </c>
      <c r="D48" s="114">
        <v>3616</v>
      </c>
      <c r="E48" s="114">
        <v>12070</v>
      </c>
      <c r="F48" s="85">
        <v>21072</v>
      </c>
      <c r="G48" s="685"/>
      <c r="H48" s="627"/>
      <c r="I48" s="627"/>
      <c r="J48" s="717"/>
      <c r="K48" s="627"/>
      <c r="L48" s="627"/>
      <c r="M48" s="627"/>
      <c r="N48" s="627"/>
    </row>
    <row r="49" spans="2:14" x14ac:dyDescent="0.25">
      <c r="B49" s="111" t="s">
        <v>46</v>
      </c>
      <c r="C49" s="114">
        <v>4499</v>
      </c>
      <c r="D49" s="114">
        <v>4169</v>
      </c>
      <c r="E49" s="114">
        <v>609</v>
      </c>
      <c r="F49" s="85">
        <v>9277</v>
      </c>
      <c r="G49" s="685"/>
      <c r="H49" s="627"/>
      <c r="I49" s="627"/>
      <c r="J49" s="717"/>
      <c r="K49" s="627"/>
      <c r="L49" s="627"/>
      <c r="M49" s="627"/>
      <c r="N49" s="627"/>
    </row>
    <row r="50" spans="2:14" x14ac:dyDescent="0.25">
      <c r="B50" s="111" t="s">
        <v>47</v>
      </c>
      <c r="C50" s="114">
        <v>4424</v>
      </c>
      <c r="D50" s="114">
        <v>4004</v>
      </c>
      <c r="E50" s="114">
        <v>758</v>
      </c>
      <c r="F50" s="85">
        <v>9186</v>
      </c>
      <c r="G50" s="685"/>
      <c r="H50" s="627"/>
      <c r="I50" s="627"/>
      <c r="J50" s="717"/>
      <c r="K50" s="627"/>
      <c r="L50" s="627"/>
      <c r="M50" s="627"/>
      <c r="N50" s="627"/>
    </row>
    <row r="51" spans="2:14" x14ac:dyDescent="0.25">
      <c r="B51" s="111" t="s">
        <v>48</v>
      </c>
      <c r="C51" s="114">
        <v>8364</v>
      </c>
      <c r="D51" s="114">
        <v>4861</v>
      </c>
      <c r="E51" s="114">
        <v>1734</v>
      </c>
      <c r="F51" s="85">
        <v>14959</v>
      </c>
      <c r="G51" s="685"/>
      <c r="H51" s="627"/>
      <c r="I51" s="627"/>
      <c r="J51" s="717"/>
      <c r="K51" s="627"/>
      <c r="L51" s="627"/>
      <c r="M51" s="627"/>
      <c r="N51" s="627"/>
    </row>
    <row r="52" spans="2:14" x14ac:dyDescent="0.25">
      <c r="B52" s="111" t="s">
        <v>49</v>
      </c>
      <c r="C52" s="114">
        <v>3170</v>
      </c>
      <c r="D52" s="114">
        <v>4912</v>
      </c>
      <c r="E52" s="114">
        <v>38</v>
      </c>
      <c r="F52" s="85">
        <v>8120</v>
      </c>
      <c r="G52" s="685"/>
      <c r="H52" s="627"/>
      <c r="I52" s="627"/>
      <c r="J52" s="717"/>
      <c r="K52" s="627"/>
      <c r="L52" s="627"/>
      <c r="M52" s="627"/>
      <c r="N52" s="627"/>
    </row>
    <row r="53" spans="2:14" x14ac:dyDescent="0.25">
      <c r="B53" s="111" t="s">
        <v>50</v>
      </c>
      <c r="C53" s="114">
        <v>1539</v>
      </c>
      <c r="D53" s="114">
        <v>1089</v>
      </c>
      <c r="E53" s="114">
        <v>33</v>
      </c>
      <c r="F53" s="85">
        <v>2661</v>
      </c>
      <c r="G53" s="685"/>
      <c r="H53" s="627"/>
      <c r="I53" s="627"/>
      <c r="J53" s="717"/>
      <c r="K53" s="627"/>
      <c r="L53" s="627"/>
      <c r="M53" s="627"/>
      <c r="N53" s="627"/>
    </row>
    <row r="54" spans="2:14" x14ac:dyDescent="0.25">
      <c r="B54" s="111" t="s">
        <v>51</v>
      </c>
      <c r="C54" s="114">
        <v>3444</v>
      </c>
      <c r="D54" s="114">
        <v>3486</v>
      </c>
      <c r="E54" s="114">
        <v>1358</v>
      </c>
      <c r="F54" s="85">
        <v>8288</v>
      </c>
      <c r="G54" s="685"/>
      <c r="H54" s="627"/>
      <c r="I54" s="627"/>
      <c r="J54" s="717"/>
      <c r="K54" s="627"/>
      <c r="L54" s="627"/>
      <c r="M54" s="627"/>
      <c r="N54" s="627"/>
    </row>
    <row r="55" spans="2:14" x14ac:dyDescent="0.25">
      <c r="B55" s="111" t="s">
        <v>78</v>
      </c>
      <c r="C55" s="114">
        <v>410</v>
      </c>
      <c r="D55" s="114">
        <v>418</v>
      </c>
      <c r="E55" s="114">
        <v>7</v>
      </c>
      <c r="F55" s="85">
        <v>835</v>
      </c>
      <c r="G55" s="685"/>
      <c r="H55" s="627"/>
      <c r="I55" s="627"/>
      <c r="J55" s="717"/>
      <c r="K55" s="627"/>
      <c r="L55" s="627"/>
      <c r="M55" s="627"/>
      <c r="N55" s="627"/>
    </row>
    <row r="56" spans="2:14" x14ac:dyDescent="0.25">
      <c r="B56" s="111" t="s">
        <v>53</v>
      </c>
      <c r="C56" s="114">
        <v>628</v>
      </c>
      <c r="D56" s="114">
        <v>662</v>
      </c>
      <c r="E56" s="114">
        <v>659</v>
      </c>
      <c r="F56" s="85">
        <v>1949</v>
      </c>
      <c r="G56" s="685"/>
      <c r="H56" s="627"/>
      <c r="I56" s="627"/>
      <c r="J56" s="717"/>
      <c r="K56" s="627"/>
      <c r="L56" s="627"/>
      <c r="M56" s="627"/>
      <c r="N56" s="627"/>
    </row>
    <row r="57" spans="2:14" x14ac:dyDescent="0.25">
      <c r="B57" s="111" t="s">
        <v>54</v>
      </c>
      <c r="C57" s="114">
        <v>56826</v>
      </c>
      <c r="D57" s="114">
        <v>71558</v>
      </c>
      <c r="E57" s="114">
        <v>12247</v>
      </c>
      <c r="F57" s="85">
        <v>140631</v>
      </c>
      <c r="G57" s="685"/>
      <c r="H57" s="627"/>
      <c r="I57" s="627"/>
      <c r="J57" s="717"/>
      <c r="K57" s="627"/>
      <c r="L57" s="627"/>
      <c r="M57" s="627"/>
      <c r="N57" s="627"/>
    </row>
    <row r="58" spans="2:14" ht="24.75" customHeight="1" x14ac:dyDescent="0.25">
      <c r="B58" s="110" t="s">
        <v>116</v>
      </c>
      <c r="C58" s="82">
        <v>97316</v>
      </c>
      <c r="D58" s="82">
        <v>104101</v>
      </c>
      <c r="E58" s="82">
        <v>30182</v>
      </c>
      <c r="F58" s="82">
        <v>231599</v>
      </c>
      <c r="G58" s="685"/>
      <c r="H58" s="627"/>
      <c r="I58" s="627"/>
      <c r="J58" s="717"/>
      <c r="K58" s="627"/>
      <c r="L58" s="627"/>
      <c r="M58" s="627"/>
      <c r="N58" s="627"/>
    </row>
    <row r="59" spans="2:14" ht="24" customHeight="1" x14ac:dyDescent="0.25">
      <c r="B59" s="115" t="s">
        <v>109</v>
      </c>
      <c r="C59" s="82"/>
      <c r="D59" s="82"/>
      <c r="E59" s="82"/>
      <c r="F59" s="82"/>
      <c r="G59" s="685"/>
      <c r="H59" s="627"/>
      <c r="I59" s="627"/>
      <c r="J59" s="717"/>
      <c r="K59" s="627"/>
      <c r="L59" s="627"/>
      <c r="M59" s="627"/>
      <c r="N59" s="627"/>
    </row>
    <row r="60" spans="2:14" x14ac:dyDescent="0.25">
      <c r="B60" s="111" t="s">
        <v>40</v>
      </c>
      <c r="C60" s="112">
        <v>22</v>
      </c>
      <c r="D60" s="112">
        <v>14</v>
      </c>
      <c r="E60" s="112">
        <v>41</v>
      </c>
      <c r="F60" s="85">
        <v>77</v>
      </c>
      <c r="G60" s="685"/>
      <c r="H60" s="627"/>
      <c r="I60" s="628"/>
      <c r="J60" s="717"/>
      <c r="K60" s="627"/>
      <c r="L60" s="627"/>
      <c r="M60" s="627"/>
      <c r="N60" s="627"/>
    </row>
    <row r="61" spans="2:14" x14ac:dyDescent="0.25">
      <c r="B61" s="111" t="s">
        <v>41</v>
      </c>
      <c r="C61" s="112">
        <v>47</v>
      </c>
      <c r="D61" s="112">
        <v>33</v>
      </c>
      <c r="E61" s="112">
        <v>6</v>
      </c>
      <c r="F61" s="85">
        <v>86</v>
      </c>
      <c r="G61" s="685"/>
      <c r="H61" s="627"/>
      <c r="I61" s="628"/>
      <c r="J61" s="717"/>
      <c r="K61" s="627"/>
      <c r="L61" s="627"/>
      <c r="M61" s="627"/>
      <c r="N61" s="627"/>
    </row>
    <row r="62" spans="2:14" x14ac:dyDescent="0.25">
      <c r="B62" s="111" t="s">
        <v>42</v>
      </c>
      <c r="C62" s="112">
        <v>74</v>
      </c>
      <c r="D62" s="112">
        <v>59</v>
      </c>
      <c r="E62" s="112">
        <v>32</v>
      </c>
      <c r="F62" s="85">
        <v>165</v>
      </c>
      <c r="G62" s="685"/>
      <c r="H62" s="718"/>
      <c r="I62" s="628"/>
      <c r="J62" s="717"/>
      <c r="K62" s="627"/>
      <c r="L62" s="627"/>
      <c r="M62" s="627"/>
      <c r="N62" s="627"/>
    </row>
    <row r="63" spans="2:14" x14ac:dyDescent="0.25">
      <c r="B63" s="111" t="s">
        <v>43</v>
      </c>
      <c r="C63" s="112">
        <v>57</v>
      </c>
      <c r="D63" s="112">
        <v>27</v>
      </c>
      <c r="E63" s="112">
        <v>1</v>
      </c>
      <c r="F63" s="85">
        <v>85</v>
      </c>
      <c r="G63" s="685"/>
      <c r="H63" s="627"/>
      <c r="I63" s="628"/>
      <c r="J63" s="717"/>
      <c r="K63" s="627"/>
      <c r="L63" s="627"/>
      <c r="M63" s="627"/>
      <c r="N63" s="627"/>
    </row>
    <row r="64" spans="2:14" x14ac:dyDescent="0.25">
      <c r="B64" s="111" t="s">
        <v>44</v>
      </c>
      <c r="C64" s="112">
        <v>56</v>
      </c>
      <c r="D64" s="112">
        <v>15</v>
      </c>
      <c r="E64" s="112">
        <v>4</v>
      </c>
      <c r="F64" s="85">
        <v>75</v>
      </c>
      <c r="G64" s="685"/>
      <c r="H64" s="627"/>
      <c r="I64" s="628"/>
      <c r="J64" s="717"/>
      <c r="K64" s="627"/>
      <c r="L64" s="627"/>
      <c r="M64" s="627"/>
      <c r="N64" s="627"/>
    </row>
    <row r="65" spans="2:14" x14ac:dyDescent="0.25">
      <c r="B65" s="111" t="s">
        <v>45</v>
      </c>
      <c r="C65" s="112">
        <v>85</v>
      </c>
      <c r="D65" s="112">
        <v>55</v>
      </c>
      <c r="E65" s="112">
        <v>567</v>
      </c>
      <c r="F65" s="85">
        <v>707</v>
      </c>
      <c r="G65" s="685"/>
      <c r="H65" s="627"/>
      <c r="I65" s="628"/>
      <c r="J65" s="717"/>
      <c r="K65" s="627"/>
      <c r="L65" s="627"/>
      <c r="M65" s="627"/>
      <c r="N65" s="627"/>
    </row>
    <row r="66" spans="2:14" x14ac:dyDescent="0.25">
      <c r="B66" s="111" t="s">
        <v>46</v>
      </c>
      <c r="C66" s="112">
        <v>73</v>
      </c>
      <c r="D66" s="112">
        <v>57</v>
      </c>
      <c r="E66" s="112">
        <v>231</v>
      </c>
      <c r="F66" s="85">
        <v>361</v>
      </c>
      <c r="G66" s="685"/>
      <c r="H66" s="627"/>
      <c r="I66" s="628"/>
      <c r="J66" s="717"/>
      <c r="K66" s="627"/>
      <c r="L66" s="627"/>
      <c r="M66" s="627"/>
      <c r="N66" s="627"/>
    </row>
    <row r="67" spans="2:14" x14ac:dyDescent="0.25">
      <c r="B67" s="111" t="s">
        <v>47</v>
      </c>
      <c r="C67" s="112">
        <v>96</v>
      </c>
      <c r="D67" s="112">
        <v>97</v>
      </c>
      <c r="E67" s="112">
        <v>99</v>
      </c>
      <c r="F67" s="85">
        <v>292</v>
      </c>
      <c r="G67" s="685"/>
      <c r="H67" s="627"/>
      <c r="I67" s="628"/>
      <c r="J67" s="717"/>
      <c r="K67" s="627"/>
      <c r="L67" s="627"/>
      <c r="M67" s="627"/>
      <c r="N67" s="627"/>
    </row>
    <row r="68" spans="2:14" x14ac:dyDescent="0.25">
      <c r="B68" s="111" t="s">
        <v>48</v>
      </c>
      <c r="C68" s="112">
        <v>222</v>
      </c>
      <c r="D68" s="112">
        <v>106</v>
      </c>
      <c r="E68" s="112">
        <v>119</v>
      </c>
      <c r="F68" s="85">
        <v>447</v>
      </c>
      <c r="G68" s="685"/>
      <c r="H68" s="627"/>
      <c r="I68" s="628"/>
      <c r="J68" s="717"/>
      <c r="K68" s="627"/>
      <c r="L68" s="627"/>
      <c r="M68" s="627"/>
      <c r="N68" s="627"/>
    </row>
    <row r="69" spans="2:14" x14ac:dyDescent="0.25">
      <c r="B69" s="111" t="s">
        <v>49</v>
      </c>
      <c r="C69" s="112">
        <v>92</v>
      </c>
      <c r="D69" s="112">
        <v>115</v>
      </c>
      <c r="E69" s="112">
        <v>5</v>
      </c>
      <c r="F69" s="85">
        <v>212</v>
      </c>
      <c r="G69" s="685"/>
      <c r="H69" s="627"/>
      <c r="I69" s="628"/>
      <c r="J69" s="717"/>
      <c r="K69" s="627"/>
      <c r="L69" s="627"/>
      <c r="M69" s="627"/>
      <c r="N69" s="627"/>
    </row>
    <row r="70" spans="2:14" x14ac:dyDescent="0.25">
      <c r="B70" s="111" t="s">
        <v>50</v>
      </c>
      <c r="C70" s="112">
        <v>55</v>
      </c>
      <c r="D70" s="112">
        <v>49</v>
      </c>
      <c r="E70" s="112">
        <v>6</v>
      </c>
      <c r="F70" s="85">
        <v>110</v>
      </c>
      <c r="G70" s="685"/>
      <c r="H70" s="627"/>
      <c r="I70" s="628"/>
      <c r="J70" s="717"/>
      <c r="K70" s="627"/>
      <c r="L70" s="627"/>
      <c r="M70" s="627"/>
      <c r="N70" s="627"/>
    </row>
    <row r="71" spans="2:14" x14ac:dyDescent="0.25">
      <c r="B71" s="111" t="s">
        <v>51</v>
      </c>
      <c r="C71" s="112">
        <v>95</v>
      </c>
      <c r="D71" s="112">
        <v>144</v>
      </c>
      <c r="E71" s="112">
        <v>332</v>
      </c>
      <c r="F71" s="85">
        <v>571</v>
      </c>
      <c r="G71" s="685"/>
      <c r="H71" s="627"/>
      <c r="I71" s="628"/>
      <c r="J71" s="717"/>
      <c r="K71" s="627"/>
      <c r="L71" s="627"/>
      <c r="M71" s="627"/>
      <c r="N71" s="627"/>
    </row>
    <row r="72" spans="2:14" x14ac:dyDescent="0.25">
      <c r="B72" s="111" t="s">
        <v>78</v>
      </c>
      <c r="C72" s="112">
        <v>15</v>
      </c>
      <c r="D72" s="112">
        <v>12</v>
      </c>
      <c r="E72" s="112">
        <v>0</v>
      </c>
      <c r="F72" s="85">
        <v>27</v>
      </c>
      <c r="G72" s="685"/>
      <c r="H72" s="627"/>
      <c r="I72" s="628"/>
      <c r="J72" s="717"/>
      <c r="K72" s="627"/>
      <c r="L72" s="627"/>
      <c r="M72" s="627"/>
      <c r="N72" s="627"/>
    </row>
    <row r="73" spans="2:14" x14ac:dyDescent="0.25">
      <c r="B73" s="111" t="s">
        <v>53</v>
      </c>
      <c r="C73" s="112">
        <v>14</v>
      </c>
      <c r="D73" s="112">
        <v>17</v>
      </c>
      <c r="E73" s="112">
        <v>91</v>
      </c>
      <c r="F73" s="85">
        <v>122</v>
      </c>
      <c r="G73" s="685"/>
      <c r="H73" s="627"/>
      <c r="I73" s="628"/>
      <c r="J73" s="717"/>
      <c r="K73" s="627"/>
      <c r="L73" s="627"/>
      <c r="M73" s="627"/>
      <c r="N73" s="627"/>
    </row>
    <row r="74" spans="2:14" x14ac:dyDescent="0.25">
      <c r="B74" s="111" t="s">
        <v>54</v>
      </c>
      <c r="C74" s="112">
        <v>1127</v>
      </c>
      <c r="D74" s="112">
        <v>1643</v>
      </c>
      <c r="E74" s="112">
        <v>1125</v>
      </c>
      <c r="F74" s="85">
        <v>3895</v>
      </c>
      <c r="G74" s="685"/>
      <c r="H74" s="627"/>
      <c r="I74" s="628"/>
      <c r="J74" s="717"/>
      <c r="K74" s="627"/>
      <c r="L74" s="627"/>
      <c r="M74" s="627"/>
      <c r="N74" s="627"/>
    </row>
    <row r="75" spans="2:14" ht="24.75" customHeight="1" x14ac:dyDescent="0.25">
      <c r="B75" s="115" t="s">
        <v>690</v>
      </c>
      <c r="C75" s="82">
        <v>2130</v>
      </c>
      <c r="D75" s="82">
        <v>2443</v>
      </c>
      <c r="E75" s="82">
        <v>2659</v>
      </c>
      <c r="F75" s="82">
        <v>7232</v>
      </c>
      <c r="G75" s="685"/>
      <c r="H75" s="627"/>
      <c r="I75" s="627"/>
      <c r="J75" s="717"/>
      <c r="K75" s="627"/>
      <c r="L75" s="627"/>
      <c r="M75" s="627"/>
      <c r="N75" s="627"/>
    </row>
    <row r="76" spans="2:14" ht="46.5" customHeight="1" x14ac:dyDescent="0.25">
      <c r="B76" s="1716" t="s">
        <v>112</v>
      </c>
      <c r="C76" s="1716"/>
      <c r="D76" s="1716"/>
      <c r="E76" s="1716"/>
      <c r="F76" s="1716"/>
      <c r="G76" s="685"/>
      <c r="H76" s="627"/>
      <c r="I76" s="627"/>
      <c r="J76" s="717"/>
      <c r="K76" s="627"/>
      <c r="L76" s="627"/>
      <c r="M76" s="627"/>
      <c r="N76" s="627"/>
    </row>
    <row r="77" spans="2:14" ht="11.25" customHeight="1" x14ac:dyDescent="0.25">
      <c r="B77" s="1707" t="s">
        <v>113</v>
      </c>
      <c r="C77" s="1707"/>
      <c r="D77" s="1707"/>
      <c r="E77" s="1707"/>
      <c r="F77" s="1707"/>
      <c r="G77" s="685"/>
      <c r="H77" s="627"/>
      <c r="I77" s="627"/>
      <c r="J77" s="717"/>
      <c r="K77" s="627"/>
      <c r="L77" s="627"/>
      <c r="M77" s="627"/>
      <c r="N77" s="627"/>
    </row>
    <row r="78" spans="2:14" ht="34.5" customHeight="1" x14ac:dyDescent="0.25">
      <c r="B78" s="1707" t="s">
        <v>827</v>
      </c>
      <c r="C78" s="1707"/>
      <c r="D78" s="1707"/>
      <c r="E78" s="1707"/>
      <c r="F78" s="1707"/>
      <c r="G78" s="685"/>
      <c r="H78" s="627"/>
      <c r="I78" s="627"/>
      <c r="J78" s="717"/>
      <c r="K78" s="627"/>
      <c r="L78" s="627"/>
      <c r="M78" s="627"/>
      <c r="N78" s="627"/>
    </row>
    <row r="79" spans="2:14" x14ac:dyDescent="0.25">
      <c r="H79" s="627"/>
      <c r="I79" s="627"/>
      <c r="J79" s="627"/>
      <c r="K79" s="627"/>
      <c r="L79" s="627"/>
      <c r="M79" s="627"/>
      <c r="N79" s="627"/>
    </row>
    <row r="80" spans="2:14" x14ac:dyDescent="0.25">
      <c r="H80" s="627"/>
      <c r="I80" s="627"/>
      <c r="J80" s="627"/>
      <c r="K80" s="627"/>
      <c r="L80" s="627"/>
      <c r="M80" s="627"/>
      <c r="N80" s="627"/>
    </row>
    <row r="81" spans="8:14" x14ac:dyDescent="0.25">
      <c r="H81" s="627"/>
      <c r="I81" s="627"/>
      <c r="J81" s="627"/>
      <c r="K81" s="627"/>
      <c r="L81" s="627"/>
      <c r="M81" s="627"/>
      <c r="N81" s="627"/>
    </row>
    <row r="82" spans="8:14" x14ac:dyDescent="0.25">
      <c r="H82" s="627"/>
      <c r="I82" s="627"/>
      <c r="J82" s="627"/>
      <c r="K82" s="627"/>
      <c r="L82" s="627"/>
      <c r="M82" s="627"/>
      <c r="N82" s="627"/>
    </row>
    <row r="83" spans="8:14" x14ac:dyDescent="0.25">
      <c r="H83" s="627"/>
      <c r="I83" s="627"/>
      <c r="J83" s="627"/>
      <c r="K83" s="627"/>
      <c r="L83" s="627"/>
      <c r="M83" s="627"/>
      <c r="N83" s="627"/>
    </row>
    <row r="84" spans="8:14" x14ac:dyDescent="0.25">
      <c r="H84" s="627"/>
      <c r="I84" s="627"/>
      <c r="J84" s="627"/>
      <c r="K84" s="627"/>
      <c r="L84" s="627"/>
      <c r="M84" s="627"/>
      <c r="N84" s="627"/>
    </row>
    <row r="85" spans="8:14" x14ac:dyDescent="0.25">
      <c r="H85" s="627"/>
      <c r="I85" s="627"/>
      <c r="J85" s="627"/>
      <c r="K85" s="627"/>
      <c r="L85" s="627"/>
      <c r="M85" s="627"/>
      <c r="N85" s="627"/>
    </row>
    <row r="86" spans="8:14" x14ac:dyDescent="0.25">
      <c r="H86" s="627"/>
      <c r="I86" s="627"/>
      <c r="J86" s="627"/>
      <c r="K86" s="627"/>
      <c r="L86" s="627"/>
      <c r="M86" s="627"/>
      <c r="N86" s="627"/>
    </row>
    <row r="87" spans="8:14" x14ac:dyDescent="0.25">
      <c r="H87" s="627"/>
      <c r="I87" s="627"/>
      <c r="J87" s="627"/>
      <c r="K87" s="627"/>
      <c r="L87" s="627"/>
      <c r="M87" s="627"/>
      <c r="N87" s="627"/>
    </row>
    <row r="88" spans="8:14" x14ac:dyDescent="0.25">
      <c r="H88" s="627"/>
      <c r="I88" s="627"/>
      <c r="J88" s="627"/>
      <c r="K88" s="627"/>
      <c r="L88" s="627"/>
      <c r="M88" s="627"/>
      <c r="N88" s="627"/>
    </row>
    <row r="89" spans="8:14" x14ac:dyDescent="0.25">
      <c r="H89" s="627"/>
      <c r="I89" s="627"/>
      <c r="J89" s="627"/>
      <c r="K89" s="627"/>
      <c r="L89" s="627"/>
      <c r="M89" s="627"/>
      <c r="N89" s="627"/>
    </row>
    <row r="90" spans="8:14" x14ac:dyDescent="0.25">
      <c r="H90" s="627"/>
      <c r="I90" s="627"/>
      <c r="J90" s="627"/>
      <c r="K90" s="627"/>
      <c r="L90" s="627"/>
      <c r="M90" s="627"/>
      <c r="N90" s="627"/>
    </row>
    <row r="91" spans="8:14" x14ac:dyDescent="0.25">
      <c r="H91" s="627"/>
      <c r="I91" s="627"/>
      <c r="J91" s="627"/>
      <c r="K91" s="627"/>
      <c r="L91" s="627"/>
      <c r="M91" s="627"/>
      <c r="N91" s="627"/>
    </row>
    <row r="92" spans="8:14" x14ac:dyDescent="0.25">
      <c r="H92" s="627"/>
      <c r="I92" s="627"/>
      <c r="J92" s="627"/>
      <c r="K92" s="627"/>
      <c r="L92" s="627"/>
      <c r="M92" s="627"/>
      <c r="N92" s="627"/>
    </row>
    <row r="93" spans="8:14" x14ac:dyDescent="0.25">
      <c r="H93" s="627"/>
      <c r="I93" s="627"/>
      <c r="J93" s="627"/>
      <c r="K93" s="627"/>
      <c r="L93" s="627"/>
      <c r="M93" s="627"/>
      <c r="N93" s="627"/>
    </row>
    <row r="94" spans="8:14" x14ac:dyDescent="0.25">
      <c r="H94" s="627"/>
      <c r="I94" s="627"/>
      <c r="J94" s="627"/>
      <c r="K94" s="627"/>
      <c r="L94" s="627"/>
      <c r="M94" s="627"/>
      <c r="N94" s="627"/>
    </row>
    <row r="95" spans="8:14" x14ac:dyDescent="0.25">
      <c r="H95" s="627"/>
      <c r="I95" s="627"/>
      <c r="J95" s="627"/>
      <c r="K95" s="627"/>
      <c r="L95" s="627"/>
      <c r="M95" s="627"/>
      <c r="N95" s="627"/>
    </row>
  </sheetData>
  <mergeCells count="7">
    <mergeCell ref="B78:F78"/>
    <mergeCell ref="B2:F2"/>
    <mergeCell ref="B3:F3"/>
    <mergeCell ref="B4:F4"/>
    <mergeCell ref="C6:E6"/>
    <mergeCell ref="B76:F76"/>
    <mergeCell ref="B77:F77"/>
  </mergeCells>
  <hyperlinks>
    <hyperlink ref="G2" location="'Indice Total'!A1"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D186"/>
  <sheetViews>
    <sheetView showGridLines="0" zoomScale="90" zoomScaleNormal="90" workbookViewId="0"/>
  </sheetViews>
  <sheetFormatPr baseColWidth="10" defaultColWidth="11.42578125" defaultRowHeight="12.75" x14ac:dyDescent="0.25"/>
  <cols>
    <col min="1" max="1" width="22.7109375" style="2" customWidth="1"/>
    <col min="2" max="2" width="69.7109375" style="2" customWidth="1"/>
    <col min="3" max="3" width="11.42578125" style="2"/>
    <col min="4" max="4" width="15.7109375" style="2" customWidth="1"/>
    <col min="5" max="6" width="11.42578125" style="2"/>
    <col min="7" max="7" width="11.42578125" style="659"/>
    <col min="8" max="30" width="11.42578125" style="20"/>
    <col min="31" max="16384" width="11.42578125" style="2"/>
  </cols>
  <sheetData>
    <row r="1" spans="2:13" ht="46.5" customHeight="1" x14ac:dyDescent="0.25"/>
    <row r="2" spans="2:13" ht="18" x14ac:dyDescent="0.25">
      <c r="B2" s="1648" t="s">
        <v>146</v>
      </c>
      <c r="C2" s="1648"/>
      <c r="D2" s="1648"/>
      <c r="E2" s="1648"/>
      <c r="F2" s="1648"/>
      <c r="G2" s="660" t="s">
        <v>1</v>
      </c>
    </row>
    <row r="3" spans="2:13" ht="38.25" customHeight="1" x14ac:dyDescent="0.25">
      <c r="B3" s="1709" t="s">
        <v>793</v>
      </c>
      <c r="C3" s="1709"/>
      <c r="D3" s="1709"/>
      <c r="E3" s="1709"/>
      <c r="F3" s="1709"/>
      <c r="G3" s="661"/>
      <c r="H3" s="1720"/>
      <c r="I3" s="1721"/>
      <c r="J3" s="1721"/>
      <c r="K3" s="1721"/>
      <c r="L3" s="1721"/>
      <c r="M3" s="1721"/>
    </row>
    <row r="4" spans="2:13" ht="13.5" customHeight="1" thickBot="1" x14ac:dyDescent="0.3">
      <c r="B4" s="1709">
        <v>2016</v>
      </c>
      <c r="C4" s="1709"/>
      <c r="D4" s="1709"/>
      <c r="E4" s="1709"/>
      <c r="F4" s="1709"/>
      <c r="G4" s="661"/>
      <c r="H4" s="1692"/>
      <c r="I4" s="1722"/>
      <c r="J4" s="1722"/>
      <c r="K4" s="1722"/>
      <c r="L4" s="1722"/>
      <c r="M4" s="1722"/>
    </row>
    <row r="5" spans="2:13" ht="13.5" customHeight="1" x14ac:dyDescent="0.25">
      <c r="B5" s="433"/>
      <c r="C5" s="433"/>
      <c r="D5" s="433"/>
      <c r="E5" s="433"/>
      <c r="F5" s="433"/>
      <c r="G5" s="662"/>
      <c r="H5" s="1718"/>
      <c r="I5" s="1719"/>
      <c r="J5" s="1719"/>
      <c r="K5" s="1719"/>
      <c r="L5" s="1719"/>
      <c r="M5" s="1719"/>
    </row>
    <row r="6" spans="2:13" ht="15.75" x14ac:dyDescent="0.2">
      <c r="B6" s="109"/>
      <c r="C6" s="1715" t="s">
        <v>23</v>
      </c>
      <c r="D6" s="1715"/>
      <c r="E6" s="1715"/>
      <c r="F6" s="109"/>
      <c r="H6" s="26"/>
      <c r="I6" s="26"/>
      <c r="J6" s="26"/>
      <c r="K6" s="26"/>
      <c r="L6" s="26"/>
      <c r="M6" s="26"/>
    </row>
    <row r="7" spans="2:13" ht="22.5" customHeight="1" x14ac:dyDescent="0.2">
      <c r="B7" s="517" t="s">
        <v>22</v>
      </c>
      <c r="C7" s="517" t="s">
        <v>24</v>
      </c>
      <c r="D7" s="517" t="s">
        <v>25</v>
      </c>
      <c r="E7" s="517" t="s">
        <v>26</v>
      </c>
      <c r="F7" s="517" t="s">
        <v>27</v>
      </c>
      <c r="G7" s="614"/>
      <c r="H7" s="719"/>
      <c r="I7" s="1717"/>
      <c r="J7" s="1717"/>
      <c r="K7" s="1717"/>
      <c r="L7" s="719"/>
      <c r="M7" s="720"/>
    </row>
    <row r="8" spans="2:13" ht="17.25" x14ac:dyDescent="0.25">
      <c r="B8" s="110" t="s">
        <v>103</v>
      </c>
      <c r="C8" s="82"/>
      <c r="D8" s="82"/>
      <c r="E8" s="82"/>
      <c r="F8" s="82"/>
      <c r="G8" s="663"/>
      <c r="H8" s="757"/>
      <c r="I8" s="757"/>
      <c r="J8" s="757"/>
      <c r="K8" s="757"/>
      <c r="L8" s="757"/>
      <c r="M8" s="757"/>
    </row>
    <row r="9" spans="2:13" ht="15" x14ac:dyDescent="0.25">
      <c r="B9" s="488" t="s">
        <v>752</v>
      </c>
      <c r="C9" s="386">
        <v>7103</v>
      </c>
      <c r="D9" s="386">
        <v>5912</v>
      </c>
      <c r="E9" s="386">
        <v>2098</v>
      </c>
      <c r="F9" s="85">
        <v>15113</v>
      </c>
      <c r="G9" s="663"/>
      <c r="H9" s="601"/>
      <c r="I9" s="587"/>
      <c r="J9" s="587"/>
      <c r="K9" s="587"/>
      <c r="L9" s="587"/>
      <c r="M9" s="586"/>
    </row>
    <row r="10" spans="2:13" ht="15" x14ac:dyDescent="0.25">
      <c r="B10" s="488" t="s">
        <v>750</v>
      </c>
      <c r="C10" s="386">
        <v>835</v>
      </c>
      <c r="D10" s="386">
        <v>478</v>
      </c>
      <c r="E10" s="386">
        <v>202</v>
      </c>
      <c r="F10" s="85">
        <v>1515</v>
      </c>
      <c r="G10" s="663"/>
      <c r="H10" s="601"/>
      <c r="I10" s="587"/>
      <c r="J10" s="587"/>
      <c r="K10" s="587"/>
      <c r="L10" s="587"/>
      <c r="M10" s="586"/>
    </row>
    <row r="11" spans="2:13" ht="15" x14ac:dyDescent="0.25">
      <c r="B11" s="488" t="s">
        <v>753</v>
      </c>
      <c r="C11" s="386">
        <v>412</v>
      </c>
      <c r="D11" s="386">
        <v>350</v>
      </c>
      <c r="E11" s="386">
        <v>66</v>
      </c>
      <c r="F11" s="85">
        <v>828</v>
      </c>
      <c r="G11" s="663"/>
      <c r="H11" s="601"/>
      <c r="I11" s="587"/>
      <c r="J11" s="587"/>
      <c r="K11" s="587"/>
      <c r="L11" s="587"/>
      <c r="M11" s="586"/>
    </row>
    <row r="12" spans="2:13" ht="15" x14ac:dyDescent="0.25">
      <c r="B12" s="488" t="s">
        <v>754</v>
      </c>
      <c r="C12" s="386">
        <v>11543</v>
      </c>
      <c r="D12" s="386">
        <v>10569</v>
      </c>
      <c r="E12" s="386">
        <v>3428</v>
      </c>
      <c r="F12" s="85">
        <v>25540</v>
      </c>
      <c r="G12" s="663"/>
      <c r="H12" s="601"/>
      <c r="I12" s="587"/>
      <c r="J12" s="587"/>
      <c r="K12" s="587"/>
      <c r="L12" s="587"/>
      <c r="M12" s="586"/>
    </row>
    <row r="13" spans="2:13" ht="15" x14ac:dyDescent="0.25">
      <c r="B13" s="488" t="s">
        <v>755</v>
      </c>
      <c r="C13" s="386">
        <v>235</v>
      </c>
      <c r="D13" s="386">
        <v>220</v>
      </c>
      <c r="E13" s="386">
        <v>21</v>
      </c>
      <c r="F13" s="85">
        <v>476</v>
      </c>
      <c r="G13" s="663"/>
      <c r="H13" s="601"/>
      <c r="I13" s="587"/>
      <c r="J13" s="587"/>
      <c r="K13" s="587"/>
      <c r="L13" s="587"/>
      <c r="M13" s="586"/>
    </row>
    <row r="14" spans="2:13" ht="15" x14ac:dyDescent="0.25">
      <c r="B14" s="488" t="s">
        <v>28</v>
      </c>
      <c r="C14" s="386">
        <v>7143</v>
      </c>
      <c r="D14" s="386">
        <v>17612</v>
      </c>
      <c r="E14" s="386">
        <v>2665</v>
      </c>
      <c r="F14" s="85">
        <v>27420</v>
      </c>
      <c r="G14" s="663"/>
      <c r="H14" s="601"/>
      <c r="I14" s="587"/>
      <c r="J14" s="587"/>
      <c r="K14" s="587"/>
      <c r="L14" s="587"/>
      <c r="M14" s="586"/>
    </row>
    <row r="15" spans="2:13" ht="15" x14ac:dyDescent="0.25">
      <c r="B15" s="488" t="s">
        <v>756</v>
      </c>
      <c r="C15" s="386">
        <v>11424</v>
      </c>
      <c r="D15" s="386">
        <v>11956</v>
      </c>
      <c r="E15" s="386">
        <v>2955</v>
      </c>
      <c r="F15" s="85">
        <v>26335</v>
      </c>
      <c r="G15" s="663"/>
      <c r="H15" s="601"/>
      <c r="I15" s="587"/>
      <c r="J15" s="587"/>
      <c r="K15" s="587"/>
      <c r="L15" s="587"/>
      <c r="M15" s="586"/>
    </row>
    <row r="16" spans="2:13" ht="15" x14ac:dyDescent="0.25">
      <c r="B16" s="488" t="s">
        <v>757</v>
      </c>
      <c r="C16" s="386">
        <v>5299</v>
      </c>
      <c r="D16" s="386">
        <v>3610</v>
      </c>
      <c r="E16" s="386">
        <v>1466</v>
      </c>
      <c r="F16" s="85">
        <v>10375</v>
      </c>
      <c r="G16" s="663"/>
      <c r="H16" s="601"/>
      <c r="I16" s="587"/>
      <c r="J16" s="587"/>
      <c r="K16" s="587"/>
      <c r="L16" s="587"/>
      <c r="M16" s="586"/>
    </row>
    <row r="17" spans="2:13" ht="15" x14ac:dyDescent="0.25">
      <c r="B17" s="488" t="s">
        <v>758</v>
      </c>
      <c r="C17" s="386">
        <v>5070</v>
      </c>
      <c r="D17" s="386">
        <v>9580</v>
      </c>
      <c r="E17" s="386">
        <v>2562</v>
      </c>
      <c r="F17" s="85">
        <v>17212</v>
      </c>
      <c r="G17" s="663"/>
      <c r="H17" s="601"/>
      <c r="I17" s="587"/>
      <c r="J17" s="587"/>
      <c r="K17" s="587"/>
      <c r="L17" s="587"/>
      <c r="M17" s="586"/>
    </row>
    <row r="18" spans="2:13" ht="15" x14ac:dyDescent="0.25">
      <c r="B18" s="488" t="s">
        <v>759</v>
      </c>
      <c r="C18" s="386">
        <v>797</v>
      </c>
      <c r="D18" s="386">
        <v>1171</v>
      </c>
      <c r="E18" s="386">
        <v>168</v>
      </c>
      <c r="F18" s="85">
        <v>2136</v>
      </c>
      <c r="G18" s="663"/>
      <c r="H18" s="601"/>
      <c r="I18" s="587"/>
      <c r="J18" s="587"/>
      <c r="K18" s="587"/>
      <c r="L18" s="587"/>
      <c r="M18" s="586"/>
    </row>
    <row r="19" spans="2:13" ht="15" x14ac:dyDescent="0.25">
      <c r="B19" s="488" t="s">
        <v>760</v>
      </c>
      <c r="C19" s="386">
        <v>9223</v>
      </c>
      <c r="D19" s="386">
        <v>8969</v>
      </c>
      <c r="E19" s="386">
        <v>2722</v>
      </c>
      <c r="F19" s="85">
        <v>20914</v>
      </c>
      <c r="G19" s="663"/>
      <c r="H19" s="601"/>
      <c r="I19" s="587"/>
      <c r="J19" s="587"/>
      <c r="K19" s="587"/>
      <c r="L19" s="587"/>
      <c r="M19" s="586"/>
    </row>
    <row r="20" spans="2:13" ht="15" x14ac:dyDescent="0.25">
      <c r="B20" s="488" t="s">
        <v>761</v>
      </c>
      <c r="C20" s="386">
        <v>3615</v>
      </c>
      <c r="D20" s="386">
        <v>3834</v>
      </c>
      <c r="E20" s="386">
        <v>1775</v>
      </c>
      <c r="F20" s="85">
        <v>9224</v>
      </c>
      <c r="G20" s="663"/>
      <c r="H20" s="601"/>
      <c r="I20" s="587"/>
      <c r="J20" s="587"/>
      <c r="K20" s="587"/>
      <c r="L20" s="587"/>
      <c r="M20" s="586"/>
    </row>
    <row r="21" spans="2:13" ht="15" x14ac:dyDescent="0.25">
      <c r="B21" s="488" t="s">
        <v>762</v>
      </c>
      <c r="C21" s="386">
        <v>3816</v>
      </c>
      <c r="D21" s="386">
        <v>2455</v>
      </c>
      <c r="E21" s="386">
        <v>1006</v>
      </c>
      <c r="F21" s="85">
        <v>7277</v>
      </c>
      <c r="G21" s="663"/>
      <c r="H21" s="601"/>
      <c r="I21" s="587"/>
      <c r="J21" s="587"/>
      <c r="K21" s="587"/>
      <c r="L21" s="587"/>
      <c r="M21" s="586"/>
    </row>
    <row r="22" spans="2:13" ht="15" x14ac:dyDescent="0.25">
      <c r="B22" s="488" t="s">
        <v>763</v>
      </c>
      <c r="C22" s="386">
        <v>2299</v>
      </c>
      <c r="D22" s="386">
        <v>991</v>
      </c>
      <c r="E22" s="386">
        <v>976</v>
      </c>
      <c r="F22" s="85">
        <v>4266</v>
      </c>
      <c r="G22" s="663"/>
      <c r="H22" s="601"/>
      <c r="I22" s="587"/>
      <c r="J22" s="587"/>
      <c r="K22" s="587"/>
      <c r="L22" s="587"/>
      <c r="M22" s="586"/>
    </row>
    <row r="23" spans="2:13" ht="15" x14ac:dyDescent="0.25">
      <c r="B23" s="488" t="s">
        <v>764</v>
      </c>
      <c r="C23" s="386">
        <v>4050</v>
      </c>
      <c r="D23" s="386">
        <v>2065</v>
      </c>
      <c r="E23" s="386">
        <v>1104</v>
      </c>
      <c r="F23" s="85">
        <v>7219</v>
      </c>
      <c r="G23" s="663"/>
      <c r="H23" s="601"/>
      <c r="I23" s="587"/>
      <c r="J23" s="587"/>
      <c r="K23" s="587"/>
      <c r="L23" s="587"/>
      <c r="M23" s="586"/>
    </row>
    <row r="24" spans="2:13" ht="15" x14ac:dyDescent="0.25">
      <c r="B24" s="488" t="s">
        <v>765</v>
      </c>
      <c r="C24" s="386">
        <v>298</v>
      </c>
      <c r="D24" s="386">
        <v>425</v>
      </c>
      <c r="E24" s="386">
        <v>133</v>
      </c>
      <c r="F24" s="85">
        <v>856</v>
      </c>
      <c r="G24" s="663"/>
      <c r="H24" s="601"/>
      <c r="I24" s="587"/>
      <c r="J24" s="587"/>
      <c r="K24" s="587"/>
      <c r="L24" s="587"/>
      <c r="M24" s="586"/>
    </row>
    <row r="25" spans="2:13" ht="15" x14ac:dyDescent="0.25">
      <c r="B25" s="488" t="s">
        <v>766</v>
      </c>
      <c r="C25" s="386">
        <v>0</v>
      </c>
      <c r="D25" s="386">
        <v>10</v>
      </c>
      <c r="E25" s="386">
        <v>0</v>
      </c>
      <c r="F25" s="85">
        <v>10</v>
      </c>
      <c r="G25" s="663"/>
      <c r="H25" s="601"/>
      <c r="I25" s="587"/>
      <c r="J25" s="587"/>
      <c r="K25" s="587"/>
      <c r="L25" s="587"/>
      <c r="M25" s="586"/>
    </row>
    <row r="26" spans="2:13" ht="22.5" customHeight="1" x14ac:dyDescent="0.25">
      <c r="B26" s="110" t="s">
        <v>133</v>
      </c>
      <c r="C26" s="82">
        <v>73162</v>
      </c>
      <c r="D26" s="82">
        <v>80207</v>
      </c>
      <c r="E26" s="82">
        <v>23347</v>
      </c>
      <c r="F26" s="82">
        <v>176716</v>
      </c>
      <c r="G26" s="664"/>
      <c r="H26" s="721"/>
      <c r="I26" s="586"/>
      <c r="J26" s="586"/>
      <c r="K26" s="586"/>
      <c r="L26" s="586"/>
      <c r="M26" s="586"/>
    </row>
    <row r="27" spans="2:13" ht="21" customHeight="1" x14ac:dyDescent="0.25">
      <c r="B27" s="110" t="s">
        <v>794</v>
      </c>
      <c r="C27" s="82"/>
      <c r="D27" s="82"/>
      <c r="E27" s="82"/>
      <c r="F27" s="82"/>
      <c r="G27" s="664"/>
    </row>
    <row r="28" spans="2:13" ht="15" x14ac:dyDescent="0.25">
      <c r="B28" s="488" t="s">
        <v>752</v>
      </c>
      <c r="C28" s="386">
        <v>866</v>
      </c>
      <c r="D28" s="386">
        <v>543</v>
      </c>
      <c r="E28" s="386">
        <v>269</v>
      </c>
      <c r="F28" s="85">
        <v>1678</v>
      </c>
      <c r="G28" s="664"/>
    </row>
    <row r="29" spans="2:13" ht="15" x14ac:dyDescent="0.25">
      <c r="B29" s="488" t="s">
        <v>750</v>
      </c>
      <c r="C29" s="386">
        <v>100</v>
      </c>
      <c r="D29" s="386">
        <v>56</v>
      </c>
      <c r="E29" s="386">
        <v>22</v>
      </c>
      <c r="F29" s="85">
        <v>178</v>
      </c>
      <c r="G29" s="664"/>
    </row>
    <row r="30" spans="2:13" ht="15" x14ac:dyDescent="0.25">
      <c r="B30" s="488" t="s">
        <v>753</v>
      </c>
      <c r="C30" s="386">
        <v>65</v>
      </c>
      <c r="D30" s="386">
        <v>44</v>
      </c>
      <c r="E30" s="386">
        <v>14</v>
      </c>
      <c r="F30" s="85">
        <v>123</v>
      </c>
      <c r="G30" s="664"/>
    </row>
    <row r="31" spans="2:13" ht="15" x14ac:dyDescent="0.25">
      <c r="B31" s="488" t="s">
        <v>754</v>
      </c>
      <c r="C31" s="386">
        <v>2548</v>
      </c>
      <c r="D31" s="386">
        <v>1960</v>
      </c>
      <c r="E31" s="386">
        <v>763</v>
      </c>
      <c r="F31" s="85">
        <v>5271</v>
      </c>
      <c r="G31" s="664"/>
    </row>
    <row r="32" spans="2:13" ht="15" x14ac:dyDescent="0.25">
      <c r="B32" s="488" t="s">
        <v>755</v>
      </c>
      <c r="C32" s="386">
        <v>86</v>
      </c>
      <c r="D32" s="386">
        <v>75</v>
      </c>
      <c r="E32" s="386">
        <v>5</v>
      </c>
      <c r="F32" s="85">
        <v>166</v>
      </c>
      <c r="G32" s="664"/>
    </row>
    <row r="33" spans="2:7" ht="15" x14ac:dyDescent="0.25">
      <c r="B33" s="488" t="s">
        <v>28</v>
      </c>
      <c r="C33" s="386">
        <v>1489</v>
      </c>
      <c r="D33" s="386">
        <v>4567</v>
      </c>
      <c r="E33" s="386">
        <v>784</v>
      </c>
      <c r="F33" s="85">
        <v>6840</v>
      </c>
      <c r="G33" s="664"/>
    </row>
    <row r="34" spans="2:7" ht="15" x14ac:dyDescent="0.25">
      <c r="B34" s="488" t="s">
        <v>756</v>
      </c>
      <c r="C34" s="386">
        <v>3842</v>
      </c>
      <c r="D34" s="386">
        <v>3680</v>
      </c>
      <c r="E34" s="386">
        <v>650</v>
      </c>
      <c r="F34" s="85">
        <v>8172</v>
      </c>
      <c r="G34" s="664"/>
    </row>
    <row r="35" spans="2:7" ht="15" x14ac:dyDescent="0.25">
      <c r="B35" s="488" t="s">
        <v>757</v>
      </c>
      <c r="C35" s="386">
        <v>1346</v>
      </c>
      <c r="D35" s="386">
        <v>744</v>
      </c>
      <c r="E35" s="386">
        <v>376</v>
      </c>
      <c r="F35" s="85">
        <v>2466</v>
      </c>
      <c r="G35" s="664"/>
    </row>
    <row r="36" spans="2:7" ht="15" x14ac:dyDescent="0.25">
      <c r="B36" s="488" t="s">
        <v>758</v>
      </c>
      <c r="C36" s="386">
        <v>1389</v>
      </c>
      <c r="D36" s="386">
        <v>1838</v>
      </c>
      <c r="E36" s="386">
        <v>527</v>
      </c>
      <c r="F36" s="85">
        <v>3754</v>
      </c>
      <c r="G36" s="664"/>
    </row>
    <row r="37" spans="2:7" ht="15" x14ac:dyDescent="0.25">
      <c r="B37" s="488" t="s">
        <v>759</v>
      </c>
      <c r="C37" s="386">
        <v>711</v>
      </c>
      <c r="D37" s="386">
        <v>1382</v>
      </c>
      <c r="E37" s="386">
        <v>202</v>
      </c>
      <c r="F37" s="85">
        <v>2295</v>
      </c>
      <c r="G37" s="664"/>
    </row>
    <row r="38" spans="2:7" ht="15" x14ac:dyDescent="0.25">
      <c r="B38" s="488" t="s">
        <v>760</v>
      </c>
      <c r="C38" s="386">
        <v>4833</v>
      </c>
      <c r="D38" s="386">
        <v>4514</v>
      </c>
      <c r="E38" s="386">
        <v>1080</v>
      </c>
      <c r="F38" s="85">
        <v>10427</v>
      </c>
      <c r="G38" s="664"/>
    </row>
    <row r="39" spans="2:7" ht="15" x14ac:dyDescent="0.25">
      <c r="B39" s="488" t="s">
        <v>761</v>
      </c>
      <c r="C39" s="386">
        <v>1632</v>
      </c>
      <c r="D39" s="386">
        <v>1467</v>
      </c>
      <c r="E39" s="386">
        <v>650</v>
      </c>
      <c r="F39" s="85">
        <v>3749</v>
      </c>
      <c r="G39" s="664"/>
    </row>
    <row r="40" spans="2:7" ht="15" x14ac:dyDescent="0.25">
      <c r="B40" s="488" t="s">
        <v>762</v>
      </c>
      <c r="C40" s="386">
        <v>1981</v>
      </c>
      <c r="D40" s="386">
        <v>1156</v>
      </c>
      <c r="E40" s="386">
        <v>450</v>
      </c>
      <c r="F40" s="85">
        <v>3587</v>
      </c>
      <c r="G40" s="664"/>
    </row>
    <row r="41" spans="2:7" ht="17.100000000000001" customHeight="1" x14ac:dyDescent="0.25">
      <c r="B41" s="488" t="s">
        <v>763</v>
      </c>
      <c r="C41" s="386">
        <v>1564</v>
      </c>
      <c r="D41" s="386">
        <v>813</v>
      </c>
      <c r="E41" s="386">
        <v>585</v>
      </c>
      <c r="F41" s="85">
        <v>2962</v>
      </c>
      <c r="G41" s="664"/>
    </row>
    <row r="42" spans="2:7" ht="17.100000000000001" customHeight="1" x14ac:dyDescent="0.25">
      <c r="B42" s="488" t="s">
        <v>764</v>
      </c>
      <c r="C42" s="386">
        <v>1569</v>
      </c>
      <c r="D42" s="386">
        <v>878</v>
      </c>
      <c r="E42" s="386">
        <v>413</v>
      </c>
      <c r="F42" s="85">
        <v>2860</v>
      </c>
      <c r="G42" s="664"/>
    </row>
    <row r="43" spans="2:7" ht="17.100000000000001" customHeight="1" x14ac:dyDescent="0.25">
      <c r="B43" s="488" t="s">
        <v>765</v>
      </c>
      <c r="C43" s="386">
        <v>133</v>
      </c>
      <c r="D43" s="386">
        <v>175</v>
      </c>
      <c r="E43" s="386">
        <v>45</v>
      </c>
      <c r="F43" s="85">
        <v>353</v>
      </c>
      <c r="G43" s="616"/>
    </row>
    <row r="44" spans="2:7" ht="17.100000000000001" customHeight="1" x14ac:dyDescent="0.25">
      <c r="B44" s="488" t="s">
        <v>766</v>
      </c>
      <c r="C44" s="386">
        <v>0</v>
      </c>
      <c r="D44" s="386">
        <v>2</v>
      </c>
      <c r="E44" s="386">
        <v>0</v>
      </c>
      <c r="F44" s="85">
        <v>2</v>
      </c>
      <c r="G44" s="664"/>
    </row>
    <row r="45" spans="2:7" ht="19.5" customHeight="1" x14ac:dyDescent="0.25">
      <c r="B45" s="110" t="s">
        <v>134</v>
      </c>
      <c r="C45" s="82">
        <v>24154</v>
      </c>
      <c r="D45" s="82">
        <v>23894</v>
      </c>
      <c r="E45" s="82">
        <v>6835</v>
      </c>
      <c r="F45" s="82">
        <v>54883</v>
      </c>
      <c r="G45" s="664"/>
    </row>
    <row r="46" spans="2:7" ht="23.25" customHeight="1" x14ac:dyDescent="0.25">
      <c r="B46" s="110" t="s">
        <v>107</v>
      </c>
      <c r="C46" s="82"/>
      <c r="D46" s="82"/>
      <c r="E46" s="82"/>
      <c r="F46" s="82"/>
      <c r="G46" s="664"/>
    </row>
    <row r="47" spans="2:7" ht="17.100000000000001" customHeight="1" x14ac:dyDescent="0.25">
      <c r="B47" s="488" t="s">
        <v>752</v>
      </c>
      <c r="C47" s="386">
        <v>7969</v>
      </c>
      <c r="D47" s="386">
        <v>6455</v>
      </c>
      <c r="E47" s="386">
        <v>2367</v>
      </c>
      <c r="F47" s="85">
        <v>16791</v>
      </c>
      <c r="G47" s="664"/>
    </row>
    <row r="48" spans="2:7" ht="17.100000000000001" customHeight="1" x14ac:dyDescent="0.25">
      <c r="B48" s="488" t="s">
        <v>750</v>
      </c>
      <c r="C48" s="386">
        <v>935</v>
      </c>
      <c r="D48" s="386">
        <v>534</v>
      </c>
      <c r="E48" s="386">
        <v>224</v>
      </c>
      <c r="F48" s="85">
        <v>1693</v>
      </c>
      <c r="G48" s="664"/>
    </row>
    <row r="49" spans="2:7" ht="17.100000000000001" customHeight="1" x14ac:dyDescent="0.25">
      <c r="B49" s="488" t="s">
        <v>753</v>
      </c>
      <c r="C49" s="386">
        <v>477</v>
      </c>
      <c r="D49" s="386">
        <v>394</v>
      </c>
      <c r="E49" s="386">
        <v>80</v>
      </c>
      <c r="F49" s="85">
        <v>951</v>
      </c>
      <c r="G49" s="664"/>
    </row>
    <row r="50" spans="2:7" ht="17.100000000000001" customHeight="1" x14ac:dyDescent="0.25">
      <c r="B50" s="488" t="s">
        <v>754</v>
      </c>
      <c r="C50" s="386">
        <v>14091</v>
      </c>
      <c r="D50" s="386">
        <v>12529</v>
      </c>
      <c r="E50" s="386">
        <v>4191</v>
      </c>
      <c r="F50" s="85">
        <v>30811</v>
      </c>
      <c r="G50" s="664"/>
    </row>
    <row r="51" spans="2:7" ht="17.100000000000001" customHeight="1" x14ac:dyDescent="0.25">
      <c r="B51" s="488" t="s">
        <v>755</v>
      </c>
      <c r="C51" s="386">
        <v>321</v>
      </c>
      <c r="D51" s="386">
        <v>295</v>
      </c>
      <c r="E51" s="386">
        <v>26</v>
      </c>
      <c r="F51" s="85">
        <v>642</v>
      </c>
      <c r="G51" s="664"/>
    </row>
    <row r="52" spans="2:7" ht="17.100000000000001" customHeight="1" x14ac:dyDescent="0.25">
      <c r="B52" s="488" t="s">
        <v>28</v>
      </c>
      <c r="C52" s="386">
        <v>8632</v>
      </c>
      <c r="D52" s="386">
        <v>22179</v>
      </c>
      <c r="E52" s="386">
        <v>3449</v>
      </c>
      <c r="F52" s="85">
        <v>34260</v>
      </c>
      <c r="G52" s="664"/>
    </row>
    <row r="53" spans="2:7" ht="17.100000000000001" customHeight="1" x14ac:dyDescent="0.25">
      <c r="B53" s="488" t="s">
        <v>756</v>
      </c>
      <c r="C53" s="386">
        <v>15266</v>
      </c>
      <c r="D53" s="386">
        <v>15636</v>
      </c>
      <c r="E53" s="386">
        <v>3605</v>
      </c>
      <c r="F53" s="85">
        <v>34507</v>
      </c>
      <c r="G53" s="664"/>
    </row>
    <row r="54" spans="2:7" ht="17.100000000000001" customHeight="1" x14ac:dyDescent="0.25">
      <c r="B54" s="488" t="s">
        <v>757</v>
      </c>
      <c r="C54" s="386">
        <v>6645</v>
      </c>
      <c r="D54" s="386">
        <v>4354</v>
      </c>
      <c r="E54" s="386">
        <v>1842</v>
      </c>
      <c r="F54" s="85">
        <v>12841</v>
      </c>
      <c r="G54" s="664"/>
    </row>
    <row r="55" spans="2:7" ht="17.100000000000001" customHeight="1" x14ac:dyDescent="0.25">
      <c r="B55" s="488" t="s">
        <v>758</v>
      </c>
      <c r="C55" s="386">
        <v>6459</v>
      </c>
      <c r="D55" s="386">
        <v>11418</v>
      </c>
      <c r="E55" s="386">
        <v>3089</v>
      </c>
      <c r="F55" s="85">
        <v>20966</v>
      </c>
      <c r="G55" s="664"/>
    </row>
    <row r="56" spans="2:7" ht="17.100000000000001" customHeight="1" x14ac:dyDescent="0.25">
      <c r="B56" s="488" t="s">
        <v>759</v>
      </c>
      <c r="C56" s="386">
        <v>1508</v>
      </c>
      <c r="D56" s="386">
        <v>2553</v>
      </c>
      <c r="E56" s="386">
        <v>370</v>
      </c>
      <c r="F56" s="85">
        <v>4431</v>
      </c>
      <c r="G56" s="664"/>
    </row>
    <row r="57" spans="2:7" ht="17.100000000000001" customHeight="1" x14ac:dyDescent="0.25">
      <c r="B57" s="488" t="s">
        <v>760</v>
      </c>
      <c r="C57" s="386">
        <v>14056</v>
      </c>
      <c r="D57" s="386">
        <v>13483</v>
      </c>
      <c r="E57" s="386">
        <v>3802</v>
      </c>
      <c r="F57" s="85">
        <v>31341</v>
      </c>
      <c r="G57" s="664"/>
    </row>
    <row r="58" spans="2:7" ht="17.100000000000001" customHeight="1" x14ac:dyDescent="0.25">
      <c r="B58" s="488" t="s">
        <v>761</v>
      </c>
      <c r="C58" s="386">
        <v>5247</v>
      </c>
      <c r="D58" s="386">
        <v>5301</v>
      </c>
      <c r="E58" s="386">
        <v>2425</v>
      </c>
      <c r="F58" s="85">
        <v>12973</v>
      </c>
      <c r="G58" s="664"/>
    </row>
    <row r="59" spans="2:7" ht="17.100000000000001" customHeight="1" x14ac:dyDescent="0.25">
      <c r="B59" s="488" t="s">
        <v>762</v>
      </c>
      <c r="C59" s="386">
        <v>5797</v>
      </c>
      <c r="D59" s="386">
        <v>3611</v>
      </c>
      <c r="E59" s="386">
        <v>1456</v>
      </c>
      <c r="F59" s="85">
        <v>10864</v>
      </c>
      <c r="G59" s="664"/>
    </row>
    <row r="60" spans="2:7" ht="17.100000000000001" customHeight="1" x14ac:dyDescent="0.25">
      <c r="B60" s="488" t="s">
        <v>763</v>
      </c>
      <c r="C60" s="386">
        <v>3863</v>
      </c>
      <c r="D60" s="386">
        <v>1804</v>
      </c>
      <c r="E60" s="386">
        <v>1561</v>
      </c>
      <c r="F60" s="85">
        <v>7228</v>
      </c>
      <c r="G60" s="664"/>
    </row>
    <row r="61" spans="2:7" ht="17.100000000000001" customHeight="1" x14ac:dyDescent="0.25">
      <c r="B61" s="488" t="s">
        <v>764</v>
      </c>
      <c r="C61" s="386">
        <v>5619</v>
      </c>
      <c r="D61" s="386">
        <v>2943</v>
      </c>
      <c r="E61" s="386">
        <v>1517</v>
      </c>
      <c r="F61" s="85">
        <v>10079</v>
      </c>
      <c r="G61" s="664"/>
    </row>
    <row r="62" spans="2:7" ht="17.100000000000001" customHeight="1" x14ac:dyDescent="0.25">
      <c r="B62" s="488" t="s">
        <v>765</v>
      </c>
      <c r="C62" s="386">
        <v>431</v>
      </c>
      <c r="D62" s="386">
        <v>600</v>
      </c>
      <c r="E62" s="386">
        <v>178</v>
      </c>
      <c r="F62" s="85">
        <v>1209</v>
      </c>
      <c r="G62" s="664"/>
    </row>
    <row r="63" spans="2:7" ht="17.100000000000001" customHeight="1" x14ac:dyDescent="0.25">
      <c r="B63" s="488" t="s">
        <v>766</v>
      </c>
      <c r="C63" s="386">
        <v>0</v>
      </c>
      <c r="D63" s="386">
        <v>12</v>
      </c>
      <c r="E63" s="386">
        <v>0</v>
      </c>
      <c r="F63" s="85">
        <v>12</v>
      </c>
      <c r="G63" s="664"/>
    </row>
    <row r="64" spans="2:7" ht="21" customHeight="1" x14ac:dyDescent="0.25">
      <c r="B64" s="110" t="s">
        <v>116</v>
      </c>
      <c r="C64" s="82">
        <v>97316</v>
      </c>
      <c r="D64" s="82">
        <v>104101</v>
      </c>
      <c r="E64" s="82">
        <v>30182</v>
      </c>
      <c r="F64" s="82">
        <v>231599</v>
      </c>
      <c r="G64" s="664"/>
    </row>
    <row r="65" spans="2:7" ht="27.75" customHeight="1" x14ac:dyDescent="0.25">
      <c r="B65" s="115" t="s">
        <v>109</v>
      </c>
      <c r="C65" s="82"/>
      <c r="D65" s="82"/>
      <c r="E65" s="82"/>
      <c r="F65" s="82"/>
      <c r="G65" s="664"/>
    </row>
    <row r="66" spans="2:7" ht="17.100000000000001" customHeight="1" x14ac:dyDescent="0.25">
      <c r="B66" s="488" t="s">
        <v>752</v>
      </c>
      <c r="C66" s="386">
        <v>67</v>
      </c>
      <c r="D66" s="386">
        <v>84</v>
      </c>
      <c r="E66" s="386">
        <v>147</v>
      </c>
      <c r="F66" s="85">
        <v>298</v>
      </c>
      <c r="G66" s="664"/>
    </row>
    <row r="67" spans="2:7" ht="17.100000000000001" customHeight="1" x14ac:dyDescent="0.25">
      <c r="B67" s="488" t="s">
        <v>750</v>
      </c>
      <c r="C67" s="386">
        <v>23</v>
      </c>
      <c r="D67" s="386">
        <v>20</v>
      </c>
      <c r="E67" s="386">
        <v>61</v>
      </c>
      <c r="F67" s="85">
        <v>104</v>
      </c>
      <c r="G67" s="664"/>
    </row>
    <row r="68" spans="2:7" ht="17.100000000000001" customHeight="1" x14ac:dyDescent="0.25">
      <c r="B68" s="488" t="s">
        <v>753</v>
      </c>
      <c r="C68" s="386">
        <v>16</v>
      </c>
      <c r="D68" s="386">
        <v>28</v>
      </c>
      <c r="E68" s="386">
        <v>4</v>
      </c>
      <c r="F68" s="85">
        <v>48</v>
      </c>
      <c r="G68" s="664"/>
    </row>
    <row r="69" spans="2:7" ht="17.100000000000001" customHeight="1" x14ac:dyDescent="0.25">
      <c r="B69" s="488" t="s">
        <v>754</v>
      </c>
      <c r="C69" s="386">
        <v>218</v>
      </c>
      <c r="D69" s="386">
        <v>325</v>
      </c>
      <c r="E69" s="386">
        <v>628</v>
      </c>
      <c r="F69" s="85">
        <v>1171</v>
      </c>
      <c r="G69" s="664"/>
    </row>
    <row r="70" spans="2:7" ht="17.100000000000001" customHeight="1" x14ac:dyDescent="0.25">
      <c r="B70" s="488" t="s">
        <v>755</v>
      </c>
      <c r="C70" s="386">
        <v>6</v>
      </c>
      <c r="D70" s="386">
        <v>8</v>
      </c>
      <c r="E70" s="386">
        <v>2</v>
      </c>
      <c r="F70" s="85">
        <v>16</v>
      </c>
      <c r="G70" s="664"/>
    </row>
    <row r="71" spans="2:7" ht="17.100000000000001" customHeight="1" x14ac:dyDescent="0.25">
      <c r="B71" s="488" t="s">
        <v>28</v>
      </c>
      <c r="C71" s="386">
        <v>79</v>
      </c>
      <c r="D71" s="386">
        <v>345</v>
      </c>
      <c r="E71" s="386">
        <v>136</v>
      </c>
      <c r="F71" s="85">
        <v>560</v>
      </c>
      <c r="G71" s="664"/>
    </row>
    <row r="72" spans="2:7" ht="17.100000000000001" customHeight="1" x14ac:dyDescent="0.25">
      <c r="B72" s="488" t="s">
        <v>756</v>
      </c>
      <c r="C72" s="386">
        <v>252</v>
      </c>
      <c r="D72" s="386">
        <v>315</v>
      </c>
      <c r="E72" s="386">
        <v>258</v>
      </c>
      <c r="F72" s="85">
        <v>825</v>
      </c>
      <c r="G72" s="664"/>
    </row>
    <row r="73" spans="2:7" ht="17.100000000000001" customHeight="1" x14ac:dyDescent="0.25">
      <c r="B73" s="488" t="s">
        <v>757</v>
      </c>
      <c r="C73" s="386">
        <v>116</v>
      </c>
      <c r="D73" s="386">
        <v>83</v>
      </c>
      <c r="E73" s="386">
        <v>178</v>
      </c>
      <c r="F73" s="85">
        <v>377</v>
      </c>
      <c r="G73" s="664"/>
    </row>
    <row r="74" spans="2:7" ht="17.100000000000001" customHeight="1" x14ac:dyDescent="0.25">
      <c r="B74" s="488" t="s">
        <v>758</v>
      </c>
      <c r="C74" s="386">
        <v>76</v>
      </c>
      <c r="D74" s="386">
        <v>272</v>
      </c>
      <c r="E74" s="386">
        <v>159</v>
      </c>
      <c r="F74" s="85">
        <v>507</v>
      </c>
      <c r="G74" s="664"/>
    </row>
    <row r="75" spans="2:7" ht="17.100000000000001" customHeight="1" x14ac:dyDescent="0.25">
      <c r="B75" s="488" t="s">
        <v>759</v>
      </c>
      <c r="C75" s="386">
        <v>52</v>
      </c>
      <c r="D75" s="386">
        <v>102</v>
      </c>
      <c r="E75" s="386">
        <v>67</v>
      </c>
      <c r="F75" s="85">
        <v>221</v>
      </c>
      <c r="G75" s="664"/>
    </row>
    <row r="76" spans="2:7" ht="17.100000000000001" customHeight="1" x14ac:dyDescent="0.25">
      <c r="B76" s="488" t="s">
        <v>760</v>
      </c>
      <c r="C76" s="386">
        <v>218</v>
      </c>
      <c r="D76" s="386">
        <v>281</v>
      </c>
      <c r="E76" s="386">
        <v>265</v>
      </c>
      <c r="F76" s="85">
        <v>764</v>
      </c>
      <c r="G76" s="664"/>
    </row>
    <row r="77" spans="2:7" ht="17.100000000000001" customHeight="1" x14ac:dyDescent="0.25">
      <c r="B77" s="488" t="s">
        <v>761</v>
      </c>
      <c r="C77" s="386">
        <v>342</v>
      </c>
      <c r="D77" s="386">
        <v>266</v>
      </c>
      <c r="E77" s="386">
        <v>323</v>
      </c>
      <c r="F77" s="85">
        <v>931</v>
      </c>
      <c r="G77" s="664"/>
    </row>
    <row r="78" spans="2:7" ht="17.100000000000001" customHeight="1" x14ac:dyDescent="0.25">
      <c r="B78" s="488" t="s">
        <v>762</v>
      </c>
      <c r="C78" s="386">
        <v>310</v>
      </c>
      <c r="D78" s="386">
        <v>155</v>
      </c>
      <c r="E78" s="386">
        <v>144</v>
      </c>
      <c r="F78" s="85">
        <v>609</v>
      </c>
      <c r="G78" s="664"/>
    </row>
    <row r="79" spans="2:7" ht="17.100000000000001" customHeight="1" x14ac:dyDescent="0.25">
      <c r="B79" s="488" t="s">
        <v>763</v>
      </c>
      <c r="C79" s="386">
        <v>220</v>
      </c>
      <c r="D79" s="386">
        <v>84</v>
      </c>
      <c r="E79" s="386">
        <v>177</v>
      </c>
      <c r="F79" s="85">
        <v>481</v>
      </c>
      <c r="G79" s="664"/>
    </row>
    <row r="80" spans="2:7" ht="17.100000000000001" customHeight="1" x14ac:dyDescent="0.25">
      <c r="B80" s="488" t="s">
        <v>764</v>
      </c>
      <c r="C80" s="386">
        <v>132</v>
      </c>
      <c r="D80" s="386">
        <v>65</v>
      </c>
      <c r="E80" s="386">
        <v>102</v>
      </c>
      <c r="F80" s="85">
        <v>299</v>
      </c>
      <c r="G80" s="664"/>
    </row>
    <row r="81" spans="1:30" ht="17.100000000000001" customHeight="1" x14ac:dyDescent="0.25">
      <c r="B81" s="488" t="s">
        <v>765</v>
      </c>
      <c r="C81" s="386">
        <v>3</v>
      </c>
      <c r="D81" s="386">
        <v>6</v>
      </c>
      <c r="E81" s="386">
        <v>8</v>
      </c>
      <c r="F81" s="85">
        <v>17</v>
      </c>
      <c r="G81" s="664"/>
    </row>
    <row r="82" spans="1:30" ht="17.100000000000001" customHeight="1" x14ac:dyDescent="0.25">
      <c r="B82" s="488" t="s">
        <v>766</v>
      </c>
      <c r="C82" s="386">
        <v>0</v>
      </c>
      <c r="D82" s="386">
        <v>4</v>
      </c>
      <c r="E82" s="386">
        <v>0</v>
      </c>
      <c r="F82" s="85">
        <v>4</v>
      </c>
      <c r="G82" s="664"/>
    </row>
    <row r="83" spans="1:30" ht="27" customHeight="1" x14ac:dyDescent="0.25">
      <c r="B83" s="115" t="s">
        <v>690</v>
      </c>
      <c r="C83" s="82">
        <v>2130</v>
      </c>
      <c r="D83" s="82">
        <v>2443</v>
      </c>
      <c r="E83" s="82">
        <v>2659</v>
      </c>
      <c r="F83" s="82">
        <v>7232</v>
      </c>
      <c r="G83" s="664"/>
    </row>
    <row r="84" spans="1:30" ht="34.5" customHeight="1" x14ac:dyDescent="0.2">
      <c r="B84" s="1716" t="s">
        <v>112</v>
      </c>
      <c r="C84" s="1716"/>
      <c r="D84" s="1716"/>
      <c r="E84" s="1716"/>
      <c r="F84" s="1716"/>
    </row>
    <row r="85" spans="1:30" ht="11.25" customHeight="1" x14ac:dyDescent="0.2">
      <c r="B85" s="1707" t="s">
        <v>113</v>
      </c>
      <c r="C85" s="1707"/>
      <c r="D85" s="1707"/>
      <c r="E85" s="1707"/>
      <c r="F85" s="1707"/>
      <c r="G85" s="615"/>
    </row>
    <row r="86" spans="1:30" ht="23.25" customHeight="1" x14ac:dyDescent="0.2">
      <c r="B86" s="1707" t="s">
        <v>828</v>
      </c>
      <c r="C86" s="1707"/>
      <c r="D86" s="1707"/>
      <c r="E86" s="1707"/>
      <c r="F86" s="1707"/>
      <c r="G86" s="615"/>
    </row>
    <row r="87" spans="1:30" ht="24.75" customHeight="1" x14ac:dyDescent="0.25">
      <c r="A87" s="20"/>
      <c r="B87" s="20"/>
      <c r="C87" s="20"/>
      <c r="D87" s="20"/>
      <c r="E87" s="20"/>
      <c r="F87" s="20"/>
      <c r="G87" s="20"/>
      <c r="R87" s="2"/>
      <c r="S87" s="2"/>
      <c r="T87" s="2"/>
      <c r="U87" s="2"/>
      <c r="V87" s="2"/>
      <c r="W87" s="2"/>
      <c r="X87" s="2"/>
      <c r="Y87" s="2"/>
      <c r="Z87" s="2"/>
      <c r="AA87" s="2"/>
      <c r="AB87" s="2"/>
      <c r="AC87" s="2"/>
      <c r="AD87" s="2"/>
    </row>
    <row r="88" spans="1:30" x14ac:dyDescent="0.25">
      <c r="A88" s="20"/>
      <c r="B88" s="20"/>
      <c r="C88" s="20"/>
      <c r="D88" s="20"/>
      <c r="E88" s="20"/>
      <c r="F88" s="20"/>
      <c r="G88" s="20"/>
      <c r="R88" s="2"/>
      <c r="S88" s="2"/>
      <c r="T88" s="2"/>
      <c r="U88" s="2"/>
      <c r="V88" s="2"/>
      <c r="W88" s="2"/>
      <c r="X88" s="2"/>
      <c r="Y88" s="2"/>
      <c r="Z88" s="2"/>
      <c r="AA88" s="2"/>
      <c r="AB88" s="2"/>
      <c r="AC88" s="2"/>
      <c r="AD88" s="2"/>
    </row>
    <row r="89" spans="1:30" ht="15" customHeight="1" x14ac:dyDescent="0.25">
      <c r="A89" s="20"/>
      <c r="B89" s="20"/>
      <c r="C89" s="20"/>
      <c r="D89" s="20"/>
      <c r="E89" s="20"/>
      <c r="F89" s="20"/>
      <c r="G89" s="20"/>
      <c r="R89" s="2"/>
      <c r="S89" s="2"/>
      <c r="T89" s="2"/>
      <c r="U89" s="2"/>
      <c r="V89" s="2"/>
      <c r="W89" s="2"/>
      <c r="X89" s="2"/>
      <c r="Y89" s="2"/>
      <c r="Z89" s="2"/>
      <c r="AA89" s="2"/>
      <c r="AB89" s="2"/>
      <c r="AC89" s="2"/>
      <c r="AD89" s="2"/>
    </row>
    <row r="90" spans="1:30" x14ac:dyDescent="0.25">
      <c r="A90" s="20"/>
      <c r="B90" s="20"/>
      <c r="C90" s="20"/>
      <c r="D90" s="20"/>
      <c r="E90" s="20"/>
      <c r="F90" s="20"/>
      <c r="G90" s="20"/>
      <c r="R90" s="2"/>
      <c r="S90" s="2"/>
      <c r="T90" s="2"/>
      <c r="U90" s="2"/>
      <c r="V90" s="2"/>
      <c r="W90" s="2"/>
      <c r="X90" s="2"/>
      <c r="Y90" s="2"/>
      <c r="Z90" s="2"/>
      <c r="AA90" s="2"/>
      <c r="AB90" s="2"/>
      <c r="AC90" s="2"/>
      <c r="AD90" s="2"/>
    </row>
    <row r="91" spans="1:30" x14ac:dyDescent="0.25">
      <c r="A91" s="20"/>
      <c r="B91" s="20"/>
      <c r="C91" s="20"/>
      <c r="D91" s="20"/>
      <c r="E91" s="20"/>
      <c r="F91" s="20"/>
      <c r="G91" s="20"/>
      <c r="R91" s="2"/>
      <c r="S91" s="2"/>
      <c r="T91" s="2"/>
      <c r="U91" s="2"/>
      <c r="V91" s="2"/>
      <c r="W91" s="2"/>
      <c r="X91" s="2"/>
      <c r="Y91" s="2"/>
      <c r="Z91" s="2"/>
      <c r="AA91" s="2"/>
      <c r="AB91" s="2"/>
      <c r="AC91" s="2"/>
      <c r="AD91" s="2"/>
    </row>
    <row r="92" spans="1:30" x14ac:dyDescent="0.25">
      <c r="A92" s="20"/>
      <c r="B92" s="20"/>
      <c r="C92" s="20"/>
      <c r="D92" s="20"/>
      <c r="E92" s="20"/>
      <c r="F92" s="20"/>
      <c r="G92" s="20"/>
      <c r="R92" s="2"/>
      <c r="S92" s="2"/>
      <c r="T92" s="2"/>
      <c r="U92" s="2"/>
      <c r="V92" s="2"/>
      <c r="W92" s="2"/>
      <c r="X92" s="2"/>
      <c r="Y92" s="2"/>
      <c r="Z92" s="2"/>
      <c r="AA92" s="2"/>
      <c r="AB92" s="2"/>
      <c r="AC92" s="2"/>
      <c r="AD92" s="2"/>
    </row>
    <row r="93" spans="1:30" x14ac:dyDescent="0.25">
      <c r="A93" s="20"/>
      <c r="B93" s="20"/>
      <c r="C93" s="20"/>
      <c r="D93" s="20"/>
      <c r="E93" s="20"/>
      <c r="F93" s="20"/>
      <c r="G93" s="20"/>
      <c r="R93" s="2"/>
      <c r="S93" s="2"/>
      <c r="T93" s="2"/>
      <c r="U93" s="2"/>
      <c r="V93" s="2"/>
      <c r="W93" s="2"/>
      <c r="X93" s="2"/>
      <c r="Y93" s="2"/>
      <c r="Z93" s="2"/>
      <c r="AA93" s="2"/>
      <c r="AB93" s="2"/>
      <c r="AC93" s="2"/>
      <c r="AD93" s="2"/>
    </row>
    <row r="94" spans="1:30" x14ac:dyDescent="0.25">
      <c r="A94" s="20"/>
      <c r="B94" s="20"/>
      <c r="C94" s="20"/>
      <c r="D94" s="20"/>
      <c r="E94" s="20"/>
      <c r="F94" s="20"/>
      <c r="G94" s="20"/>
      <c r="R94" s="2"/>
      <c r="S94" s="2"/>
      <c r="T94" s="2"/>
      <c r="U94" s="2"/>
      <c r="V94" s="2"/>
      <c r="W94" s="2"/>
      <c r="X94" s="2"/>
      <c r="Y94" s="2"/>
      <c r="Z94" s="2"/>
      <c r="AA94" s="2"/>
      <c r="AB94" s="2"/>
      <c r="AC94" s="2"/>
      <c r="AD94" s="2"/>
    </row>
    <row r="95" spans="1:30" x14ac:dyDescent="0.25">
      <c r="A95" s="20"/>
      <c r="B95" s="20"/>
      <c r="C95" s="20"/>
      <c r="D95" s="20"/>
      <c r="E95" s="20"/>
      <c r="F95" s="20"/>
      <c r="G95" s="20"/>
      <c r="R95" s="2"/>
      <c r="S95" s="2"/>
      <c r="T95" s="2"/>
      <c r="U95" s="2"/>
      <c r="V95" s="2"/>
      <c r="W95" s="2"/>
      <c r="X95" s="2"/>
      <c r="Y95" s="2"/>
      <c r="Z95" s="2"/>
      <c r="AA95" s="2"/>
      <c r="AB95" s="2"/>
      <c r="AC95" s="2"/>
      <c r="AD95" s="2"/>
    </row>
    <row r="96" spans="1:30" x14ac:dyDescent="0.25">
      <c r="A96" s="20"/>
      <c r="B96" s="20"/>
      <c r="C96" s="20"/>
      <c r="D96" s="20"/>
      <c r="E96" s="20"/>
      <c r="F96" s="20"/>
      <c r="G96" s="20"/>
      <c r="R96" s="2"/>
      <c r="S96" s="2"/>
      <c r="T96" s="2"/>
      <c r="U96" s="2"/>
      <c r="V96" s="2"/>
      <c r="W96" s="2"/>
      <c r="X96" s="2"/>
      <c r="Y96" s="2"/>
      <c r="Z96" s="2"/>
      <c r="AA96" s="2"/>
      <c r="AB96" s="2"/>
      <c r="AC96" s="2"/>
      <c r="AD96" s="2"/>
    </row>
    <row r="97" spans="1:30" x14ac:dyDescent="0.25">
      <c r="A97" s="20"/>
      <c r="B97" s="20"/>
      <c r="C97" s="20"/>
      <c r="D97" s="20"/>
      <c r="E97" s="20"/>
      <c r="F97" s="20"/>
      <c r="G97" s="20"/>
      <c r="R97" s="2"/>
      <c r="S97" s="2"/>
      <c r="T97" s="2"/>
      <c r="U97" s="2"/>
      <c r="V97" s="2"/>
      <c r="W97" s="2"/>
      <c r="X97" s="2"/>
      <c r="Y97" s="2"/>
      <c r="Z97" s="2"/>
      <c r="AA97" s="2"/>
      <c r="AB97" s="2"/>
      <c r="AC97" s="2"/>
      <c r="AD97" s="2"/>
    </row>
    <row r="98" spans="1:30" x14ac:dyDescent="0.25">
      <c r="A98" s="20"/>
      <c r="B98" s="20"/>
      <c r="C98" s="20"/>
      <c r="D98" s="20"/>
      <c r="E98" s="20"/>
      <c r="F98" s="20"/>
      <c r="G98" s="20"/>
      <c r="R98" s="2"/>
      <c r="S98" s="2"/>
      <c r="T98" s="2"/>
      <c r="U98" s="2"/>
      <c r="V98" s="2"/>
      <c r="W98" s="2"/>
      <c r="X98" s="2"/>
      <c r="Y98" s="2"/>
      <c r="Z98" s="2"/>
      <c r="AA98" s="2"/>
      <c r="AB98" s="2"/>
      <c r="AC98" s="2"/>
      <c r="AD98" s="2"/>
    </row>
    <row r="99" spans="1:30" x14ac:dyDescent="0.25">
      <c r="A99" s="20"/>
      <c r="B99" s="20"/>
      <c r="C99" s="20"/>
      <c r="D99" s="20"/>
      <c r="E99" s="20"/>
      <c r="F99" s="20"/>
      <c r="G99" s="20"/>
      <c r="R99" s="2"/>
      <c r="S99" s="2"/>
      <c r="T99" s="2"/>
      <c r="U99" s="2"/>
      <c r="V99" s="2"/>
      <c r="W99" s="2"/>
      <c r="X99" s="2"/>
      <c r="Y99" s="2"/>
      <c r="Z99" s="2"/>
      <c r="AA99" s="2"/>
      <c r="AB99" s="2"/>
      <c r="AC99" s="2"/>
      <c r="AD99" s="2"/>
    </row>
    <row r="100" spans="1:30" x14ac:dyDescent="0.25">
      <c r="A100" s="20"/>
      <c r="B100" s="20"/>
      <c r="C100" s="20"/>
      <c r="D100" s="20"/>
      <c r="E100" s="20"/>
      <c r="F100" s="20"/>
      <c r="G100" s="20"/>
      <c r="R100" s="2"/>
      <c r="S100" s="2"/>
      <c r="T100" s="2"/>
      <c r="U100" s="2"/>
      <c r="V100" s="2"/>
      <c r="W100" s="2"/>
      <c r="X100" s="2"/>
      <c r="Y100" s="2"/>
      <c r="Z100" s="2"/>
      <c r="AA100" s="2"/>
      <c r="AB100" s="2"/>
      <c r="AC100" s="2"/>
      <c r="AD100" s="2"/>
    </row>
    <row r="101" spans="1:30" x14ac:dyDescent="0.25">
      <c r="A101" s="20"/>
      <c r="B101" s="20"/>
      <c r="C101" s="20"/>
      <c r="D101" s="20"/>
      <c r="E101" s="20"/>
      <c r="F101" s="20"/>
      <c r="G101" s="20"/>
      <c r="R101" s="2"/>
      <c r="S101" s="2"/>
      <c r="T101" s="2"/>
      <c r="U101" s="2"/>
      <c r="V101" s="2"/>
      <c r="W101" s="2"/>
      <c r="X101" s="2"/>
      <c r="Y101" s="2"/>
      <c r="Z101" s="2"/>
      <c r="AA101" s="2"/>
      <c r="AB101" s="2"/>
      <c r="AC101" s="2"/>
      <c r="AD101" s="2"/>
    </row>
    <row r="102" spans="1:30" x14ac:dyDescent="0.25">
      <c r="A102" s="20"/>
      <c r="B102" s="20"/>
      <c r="C102" s="20"/>
      <c r="D102" s="20"/>
      <c r="E102" s="20"/>
      <c r="F102" s="20"/>
      <c r="G102" s="20"/>
      <c r="R102" s="2"/>
      <c r="S102" s="2"/>
      <c r="T102" s="2"/>
      <c r="U102" s="2"/>
      <c r="V102" s="2"/>
      <c r="W102" s="2"/>
      <c r="X102" s="2"/>
      <c r="Y102" s="2"/>
      <c r="Z102" s="2"/>
      <c r="AA102" s="2"/>
      <c r="AB102" s="2"/>
      <c r="AC102" s="2"/>
      <c r="AD102" s="2"/>
    </row>
    <row r="103" spans="1:30" x14ac:dyDescent="0.25">
      <c r="A103" s="20"/>
      <c r="B103" s="20"/>
      <c r="C103" s="20"/>
      <c r="D103" s="20"/>
      <c r="E103" s="20"/>
      <c r="F103" s="20"/>
      <c r="G103" s="20"/>
      <c r="R103" s="2"/>
      <c r="S103" s="2"/>
      <c r="T103" s="2"/>
      <c r="U103" s="2"/>
      <c r="V103" s="2"/>
      <c r="W103" s="2"/>
      <c r="X103" s="2"/>
      <c r="Y103" s="2"/>
      <c r="Z103" s="2"/>
      <c r="AA103" s="2"/>
      <c r="AB103" s="2"/>
      <c r="AC103" s="2"/>
      <c r="AD103" s="2"/>
    </row>
    <row r="104" spans="1:30" x14ac:dyDescent="0.25">
      <c r="A104" s="20"/>
      <c r="B104" s="20"/>
      <c r="C104" s="20"/>
      <c r="D104" s="20"/>
      <c r="E104" s="20"/>
      <c r="F104" s="20"/>
      <c r="G104" s="20"/>
      <c r="R104" s="2"/>
      <c r="S104" s="2"/>
      <c r="T104" s="2"/>
      <c r="U104" s="2"/>
      <c r="V104" s="2"/>
      <c r="W104" s="2"/>
      <c r="X104" s="2"/>
      <c r="Y104" s="2"/>
      <c r="Z104" s="2"/>
      <c r="AA104" s="2"/>
      <c r="AB104" s="2"/>
      <c r="AC104" s="2"/>
      <c r="AD104" s="2"/>
    </row>
    <row r="105" spans="1:30" x14ac:dyDescent="0.25">
      <c r="A105" s="20"/>
      <c r="B105" s="20"/>
      <c r="C105" s="20"/>
      <c r="D105" s="20"/>
      <c r="E105" s="20"/>
      <c r="F105" s="20"/>
      <c r="G105" s="20"/>
      <c r="R105" s="2"/>
      <c r="S105" s="2"/>
      <c r="T105" s="2"/>
      <c r="U105" s="2"/>
      <c r="V105" s="2"/>
      <c r="W105" s="2"/>
      <c r="X105" s="2"/>
      <c r="Y105" s="2"/>
      <c r="Z105" s="2"/>
      <c r="AA105" s="2"/>
      <c r="AB105" s="2"/>
      <c r="AC105" s="2"/>
      <c r="AD105" s="2"/>
    </row>
    <row r="106" spans="1:30" x14ac:dyDescent="0.25">
      <c r="A106" s="20"/>
      <c r="B106" s="20"/>
      <c r="C106" s="20"/>
      <c r="D106" s="20"/>
      <c r="E106" s="20"/>
      <c r="F106" s="20"/>
      <c r="G106" s="20"/>
      <c r="R106" s="2"/>
      <c r="S106" s="2"/>
      <c r="T106" s="2"/>
      <c r="U106" s="2"/>
      <c r="V106" s="2"/>
      <c r="W106" s="2"/>
      <c r="X106" s="2"/>
      <c r="Y106" s="2"/>
      <c r="Z106" s="2"/>
      <c r="AA106" s="2"/>
      <c r="AB106" s="2"/>
      <c r="AC106" s="2"/>
      <c r="AD106" s="2"/>
    </row>
    <row r="107" spans="1:30" x14ac:dyDescent="0.25">
      <c r="A107" s="20"/>
      <c r="B107" s="20"/>
      <c r="C107" s="20"/>
      <c r="D107" s="20"/>
      <c r="E107" s="20"/>
      <c r="F107" s="20"/>
      <c r="G107" s="20"/>
      <c r="R107" s="2"/>
      <c r="S107" s="2"/>
      <c r="T107" s="2"/>
      <c r="U107" s="2"/>
      <c r="V107" s="2"/>
      <c r="W107" s="2"/>
      <c r="X107" s="2"/>
      <c r="Y107" s="2"/>
      <c r="Z107" s="2"/>
      <c r="AA107" s="2"/>
      <c r="AB107" s="2"/>
      <c r="AC107" s="2"/>
      <c r="AD107" s="2"/>
    </row>
    <row r="108" spans="1:30" x14ac:dyDescent="0.25">
      <c r="A108" s="20"/>
      <c r="B108" s="20"/>
      <c r="C108" s="20"/>
      <c r="D108" s="20"/>
      <c r="E108" s="20"/>
      <c r="F108" s="20"/>
      <c r="G108" s="20"/>
      <c r="R108" s="2"/>
      <c r="S108" s="2"/>
      <c r="T108" s="2"/>
      <c r="U108" s="2"/>
      <c r="V108" s="2"/>
      <c r="W108" s="2"/>
      <c r="X108" s="2"/>
      <c r="Y108" s="2"/>
      <c r="Z108" s="2"/>
      <c r="AA108" s="2"/>
      <c r="AB108" s="2"/>
      <c r="AC108" s="2"/>
      <c r="AD108" s="2"/>
    </row>
    <row r="109" spans="1:30" x14ac:dyDescent="0.25">
      <c r="A109" s="20"/>
      <c r="B109" s="20"/>
      <c r="C109" s="20"/>
      <c r="D109" s="20"/>
      <c r="E109" s="20"/>
      <c r="F109" s="20"/>
      <c r="G109" s="20"/>
      <c r="R109" s="2"/>
      <c r="S109" s="2"/>
      <c r="T109" s="2"/>
      <c r="U109" s="2"/>
      <c r="V109" s="2"/>
      <c r="W109" s="2"/>
      <c r="X109" s="2"/>
      <c r="Y109" s="2"/>
      <c r="Z109" s="2"/>
      <c r="AA109" s="2"/>
      <c r="AB109" s="2"/>
      <c r="AC109" s="2"/>
      <c r="AD109" s="2"/>
    </row>
    <row r="110" spans="1:30" x14ac:dyDescent="0.25">
      <c r="A110" s="20"/>
      <c r="B110" s="20"/>
      <c r="C110" s="20"/>
      <c r="D110" s="20"/>
      <c r="E110" s="20"/>
      <c r="F110" s="20"/>
      <c r="G110" s="20"/>
      <c r="R110" s="2"/>
      <c r="S110" s="2"/>
      <c r="T110" s="2"/>
      <c r="U110" s="2"/>
      <c r="V110" s="2"/>
      <c r="W110" s="2"/>
      <c r="X110" s="2"/>
      <c r="Y110" s="2"/>
      <c r="Z110" s="2"/>
      <c r="AA110" s="2"/>
      <c r="AB110" s="2"/>
      <c r="AC110" s="2"/>
      <c r="AD110" s="2"/>
    </row>
    <row r="111" spans="1:30" x14ac:dyDescent="0.25">
      <c r="A111" s="20"/>
      <c r="B111" s="20"/>
      <c r="C111" s="20"/>
      <c r="D111" s="20"/>
      <c r="E111" s="20"/>
      <c r="F111" s="20"/>
      <c r="G111" s="20"/>
      <c r="R111" s="2"/>
      <c r="S111" s="2"/>
      <c r="T111" s="2"/>
      <c r="U111" s="2"/>
      <c r="V111" s="2"/>
      <c r="W111" s="2"/>
      <c r="X111" s="2"/>
      <c r="Y111" s="2"/>
      <c r="Z111" s="2"/>
      <c r="AA111" s="2"/>
      <c r="AB111" s="2"/>
      <c r="AC111" s="2"/>
      <c r="AD111" s="2"/>
    </row>
    <row r="112" spans="1:30" x14ac:dyDescent="0.25">
      <c r="A112" s="20"/>
      <c r="B112" s="20"/>
      <c r="C112" s="20"/>
      <c r="D112" s="20"/>
      <c r="E112" s="20"/>
      <c r="F112" s="20"/>
      <c r="G112" s="20"/>
      <c r="R112" s="2"/>
      <c r="S112" s="2"/>
      <c r="T112" s="2"/>
      <c r="U112" s="2"/>
      <c r="V112" s="2"/>
      <c r="W112" s="2"/>
      <c r="X112" s="2"/>
      <c r="Y112" s="2"/>
      <c r="Z112" s="2"/>
      <c r="AA112" s="2"/>
      <c r="AB112" s="2"/>
      <c r="AC112" s="2"/>
      <c r="AD112" s="2"/>
    </row>
    <row r="113" spans="1:30" x14ac:dyDescent="0.25">
      <c r="A113" s="20"/>
      <c r="B113" s="20"/>
      <c r="C113" s="20"/>
      <c r="D113" s="20"/>
      <c r="E113" s="20"/>
      <c r="F113" s="20"/>
      <c r="G113" s="20"/>
      <c r="R113" s="2"/>
      <c r="S113" s="2"/>
      <c r="T113" s="2"/>
      <c r="U113" s="2"/>
      <c r="V113" s="2"/>
      <c r="W113" s="2"/>
      <c r="X113" s="2"/>
      <c r="Y113" s="2"/>
      <c r="Z113" s="2"/>
      <c r="AA113" s="2"/>
      <c r="AB113" s="2"/>
      <c r="AC113" s="2"/>
      <c r="AD113" s="2"/>
    </row>
    <row r="114" spans="1:30" x14ac:dyDescent="0.25">
      <c r="A114" s="20"/>
      <c r="B114" s="20"/>
      <c r="C114" s="20"/>
      <c r="D114" s="20"/>
      <c r="E114" s="20"/>
      <c r="F114" s="20"/>
      <c r="G114" s="20"/>
      <c r="R114" s="2"/>
      <c r="S114" s="2"/>
      <c r="T114" s="2"/>
      <c r="U114" s="2"/>
      <c r="V114" s="2"/>
      <c r="W114" s="2"/>
      <c r="X114" s="2"/>
      <c r="Y114" s="2"/>
      <c r="Z114" s="2"/>
      <c r="AA114" s="2"/>
      <c r="AB114" s="2"/>
      <c r="AC114" s="2"/>
      <c r="AD114" s="2"/>
    </row>
    <row r="115" spans="1:30" x14ac:dyDescent="0.25">
      <c r="A115" s="20"/>
      <c r="B115" s="20"/>
      <c r="C115" s="20"/>
      <c r="D115" s="20"/>
      <c r="E115" s="20"/>
      <c r="F115" s="20"/>
      <c r="G115" s="20"/>
      <c r="R115" s="2"/>
      <c r="S115" s="2"/>
      <c r="T115" s="2"/>
      <c r="U115" s="2"/>
      <c r="V115" s="2"/>
      <c r="W115" s="2"/>
      <c r="X115" s="2"/>
      <c r="Y115" s="2"/>
      <c r="Z115" s="2"/>
      <c r="AA115" s="2"/>
      <c r="AB115" s="2"/>
      <c r="AC115" s="2"/>
      <c r="AD115" s="2"/>
    </row>
    <row r="116" spans="1:30" x14ac:dyDescent="0.25">
      <c r="A116" s="20"/>
      <c r="B116" s="20"/>
      <c r="C116" s="20"/>
      <c r="D116" s="20"/>
      <c r="E116" s="20"/>
      <c r="F116" s="20"/>
      <c r="G116" s="20"/>
      <c r="R116" s="2"/>
      <c r="S116" s="2"/>
      <c r="T116" s="2"/>
      <c r="U116" s="2"/>
      <c r="V116" s="2"/>
      <c r="W116" s="2"/>
      <c r="X116" s="2"/>
      <c r="Y116" s="2"/>
      <c r="Z116" s="2"/>
      <c r="AA116" s="2"/>
      <c r="AB116" s="2"/>
      <c r="AC116" s="2"/>
      <c r="AD116" s="2"/>
    </row>
    <row r="117" spans="1:30" x14ac:dyDescent="0.25">
      <c r="A117" s="20"/>
      <c r="B117" s="20"/>
      <c r="C117" s="20"/>
      <c r="D117" s="20"/>
      <c r="E117" s="20"/>
      <c r="F117" s="20"/>
      <c r="G117" s="20"/>
      <c r="R117" s="2"/>
      <c r="S117" s="2"/>
      <c r="T117" s="2"/>
      <c r="U117" s="2"/>
      <c r="V117" s="2"/>
      <c r="W117" s="2"/>
      <c r="X117" s="2"/>
      <c r="Y117" s="2"/>
      <c r="Z117" s="2"/>
      <c r="AA117" s="2"/>
      <c r="AB117" s="2"/>
      <c r="AC117" s="2"/>
      <c r="AD117" s="2"/>
    </row>
    <row r="118" spans="1:30" x14ac:dyDescent="0.25">
      <c r="A118" s="20"/>
      <c r="B118" s="20"/>
      <c r="C118" s="20"/>
      <c r="D118" s="20"/>
      <c r="E118" s="20"/>
      <c r="F118" s="20"/>
      <c r="G118" s="20"/>
      <c r="R118" s="2"/>
      <c r="S118" s="2"/>
      <c r="T118" s="2"/>
      <c r="U118" s="2"/>
      <c r="V118" s="2"/>
      <c r="W118" s="2"/>
      <c r="X118" s="2"/>
      <c r="Y118" s="2"/>
      <c r="Z118" s="2"/>
      <c r="AA118" s="2"/>
      <c r="AB118" s="2"/>
      <c r="AC118" s="2"/>
      <c r="AD118" s="2"/>
    </row>
    <row r="119" spans="1:30" x14ac:dyDescent="0.25">
      <c r="A119" s="20"/>
      <c r="B119" s="20"/>
      <c r="C119" s="20"/>
      <c r="D119" s="20"/>
      <c r="E119" s="20"/>
      <c r="F119" s="20"/>
      <c r="G119" s="20"/>
      <c r="R119" s="2"/>
      <c r="S119" s="2"/>
      <c r="T119" s="2"/>
      <c r="U119" s="2"/>
      <c r="V119" s="2"/>
      <c r="W119" s="2"/>
      <c r="X119" s="2"/>
      <c r="Y119" s="2"/>
      <c r="Z119" s="2"/>
      <c r="AA119" s="2"/>
      <c r="AB119" s="2"/>
      <c r="AC119" s="2"/>
      <c r="AD119" s="2"/>
    </row>
    <row r="120" spans="1:30" x14ac:dyDescent="0.25">
      <c r="A120" s="20"/>
      <c r="B120" s="20"/>
      <c r="C120" s="20"/>
      <c r="D120" s="20"/>
      <c r="E120" s="20"/>
      <c r="F120" s="20"/>
      <c r="G120" s="20"/>
      <c r="R120" s="2"/>
      <c r="S120" s="2"/>
      <c r="T120" s="2"/>
      <c r="U120" s="2"/>
      <c r="V120" s="2"/>
      <c r="W120" s="2"/>
      <c r="X120" s="2"/>
      <c r="Y120" s="2"/>
      <c r="Z120" s="2"/>
      <c r="AA120" s="2"/>
      <c r="AB120" s="2"/>
      <c r="AC120" s="2"/>
      <c r="AD120" s="2"/>
    </row>
    <row r="121" spans="1:30" x14ac:dyDescent="0.25">
      <c r="A121" s="20"/>
      <c r="B121" s="20"/>
      <c r="C121" s="20"/>
      <c r="D121" s="20"/>
      <c r="E121" s="20"/>
      <c r="F121" s="20"/>
      <c r="G121" s="20"/>
      <c r="R121" s="2"/>
      <c r="S121" s="2"/>
      <c r="T121" s="2"/>
      <c r="U121" s="2"/>
      <c r="V121" s="2"/>
      <c r="W121" s="2"/>
      <c r="X121" s="2"/>
      <c r="Y121" s="2"/>
      <c r="Z121" s="2"/>
      <c r="AA121" s="2"/>
      <c r="AB121" s="2"/>
      <c r="AC121" s="2"/>
      <c r="AD121" s="2"/>
    </row>
    <row r="122" spans="1:30" x14ac:dyDescent="0.25">
      <c r="A122" s="20"/>
      <c r="B122" s="20"/>
      <c r="C122" s="20"/>
      <c r="D122" s="20"/>
      <c r="E122" s="20"/>
      <c r="F122" s="20"/>
      <c r="G122" s="20"/>
      <c r="R122" s="2"/>
      <c r="S122" s="2"/>
      <c r="T122" s="2"/>
      <c r="U122" s="2"/>
      <c r="V122" s="2"/>
      <c r="W122" s="2"/>
      <c r="X122" s="2"/>
      <c r="Y122" s="2"/>
      <c r="Z122" s="2"/>
      <c r="AA122" s="2"/>
      <c r="AB122" s="2"/>
      <c r="AC122" s="2"/>
      <c r="AD122" s="2"/>
    </row>
    <row r="123" spans="1:30" x14ac:dyDescent="0.25">
      <c r="A123" s="20"/>
      <c r="B123" s="20"/>
      <c r="C123" s="20"/>
      <c r="D123" s="20"/>
      <c r="E123" s="20"/>
      <c r="F123" s="20"/>
      <c r="G123" s="20"/>
      <c r="R123" s="2"/>
      <c r="S123" s="2"/>
      <c r="T123" s="2"/>
      <c r="U123" s="2"/>
      <c r="V123" s="2"/>
      <c r="W123" s="2"/>
      <c r="X123" s="2"/>
      <c r="Y123" s="2"/>
      <c r="Z123" s="2"/>
      <c r="AA123" s="2"/>
      <c r="AB123" s="2"/>
      <c r="AC123" s="2"/>
      <c r="AD123" s="2"/>
    </row>
    <row r="124" spans="1:30" x14ac:dyDescent="0.25">
      <c r="A124" s="20"/>
      <c r="B124" s="20"/>
      <c r="C124" s="20"/>
      <c r="D124" s="20"/>
      <c r="E124" s="20"/>
      <c r="F124" s="20"/>
      <c r="G124" s="20"/>
      <c r="R124" s="2"/>
      <c r="S124" s="2"/>
      <c r="T124" s="2"/>
      <c r="U124" s="2"/>
      <c r="V124" s="2"/>
      <c r="W124" s="2"/>
      <c r="X124" s="2"/>
      <c r="Y124" s="2"/>
      <c r="Z124" s="2"/>
      <c r="AA124" s="2"/>
      <c r="AB124" s="2"/>
      <c r="AC124" s="2"/>
      <c r="AD124" s="2"/>
    </row>
    <row r="125" spans="1:30" x14ac:dyDescent="0.25">
      <c r="A125" s="20"/>
      <c r="B125" s="20"/>
      <c r="C125" s="20"/>
      <c r="D125" s="20"/>
      <c r="E125" s="20"/>
      <c r="F125" s="20"/>
      <c r="G125" s="20"/>
      <c r="R125" s="2"/>
      <c r="S125" s="2"/>
      <c r="T125" s="2"/>
      <c r="U125" s="2"/>
      <c r="V125" s="2"/>
      <c r="W125" s="2"/>
      <c r="X125" s="2"/>
      <c r="Y125" s="2"/>
      <c r="Z125" s="2"/>
      <c r="AA125" s="2"/>
      <c r="AB125" s="2"/>
      <c r="AC125" s="2"/>
      <c r="AD125" s="2"/>
    </row>
    <row r="126" spans="1:30" x14ac:dyDescent="0.25">
      <c r="A126" s="20"/>
      <c r="B126" s="20"/>
      <c r="C126" s="20"/>
      <c r="D126" s="20"/>
      <c r="E126" s="20"/>
      <c r="F126" s="20"/>
      <c r="G126" s="20"/>
      <c r="R126" s="2"/>
      <c r="S126" s="2"/>
      <c r="T126" s="2"/>
      <c r="U126" s="2"/>
      <c r="V126" s="2"/>
      <c r="W126" s="2"/>
      <c r="X126" s="2"/>
      <c r="Y126" s="2"/>
      <c r="Z126" s="2"/>
      <c r="AA126" s="2"/>
      <c r="AB126" s="2"/>
      <c r="AC126" s="2"/>
      <c r="AD126" s="2"/>
    </row>
    <row r="127" spans="1:30" x14ac:dyDescent="0.25">
      <c r="A127" s="20"/>
      <c r="B127" s="20"/>
      <c r="C127" s="20"/>
      <c r="D127" s="20"/>
      <c r="E127" s="20"/>
      <c r="F127" s="20"/>
      <c r="G127" s="20"/>
      <c r="R127" s="2"/>
      <c r="S127" s="2"/>
      <c r="T127" s="2"/>
      <c r="U127" s="2"/>
      <c r="V127" s="2"/>
      <c r="W127" s="2"/>
      <c r="X127" s="2"/>
      <c r="Y127" s="2"/>
      <c r="Z127" s="2"/>
      <c r="AA127" s="2"/>
      <c r="AB127" s="2"/>
      <c r="AC127" s="2"/>
      <c r="AD127" s="2"/>
    </row>
    <row r="128" spans="1:30" x14ac:dyDescent="0.25">
      <c r="A128" s="20"/>
      <c r="B128" s="20"/>
      <c r="C128" s="20"/>
      <c r="D128" s="20"/>
      <c r="E128" s="20"/>
      <c r="F128" s="20"/>
      <c r="G128" s="20"/>
      <c r="R128" s="2"/>
      <c r="S128" s="2"/>
      <c r="T128" s="2"/>
      <c r="U128" s="2"/>
      <c r="V128" s="2"/>
      <c r="W128" s="2"/>
      <c r="X128" s="2"/>
      <c r="Y128" s="2"/>
      <c r="Z128" s="2"/>
      <c r="AA128" s="2"/>
      <c r="AB128" s="2"/>
      <c r="AC128" s="2"/>
      <c r="AD128" s="2"/>
    </row>
    <row r="129" spans="1:30" x14ac:dyDescent="0.25">
      <c r="A129" s="20"/>
      <c r="B129" s="20"/>
      <c r="C129" s="20"/>
      <c r="D129" s="20"/>
      <c r="E129" s="20"/>
      <c r="F129" s="20"/>
      <c r="G129" s="20"/>
      <c r="R129" s="2"/>
      <c r="S129" s="2"/>
      <c r="T129" s="2"/>
      <c r="U129" s="2"/>
      <c r="V129" s="2"/>
      <c r="W129" s="2"/>
      <c r="X129" s="2"/>
      <c r="Y129" s="2"/>
      <c r="Z129" s="2"/>
      <c r="AA129" s="2"/>
      <c r="AB129" s="2"/>
      <c r="AC129" s="2"/>
      <c r="AD129" s="2"/>
    </row>
    <row r="130" spans="1:30" x14ac:dyDescent="0.25">
      <c r="A130" s="20"/>
      <c r="B130" s="20"/>
      <c r="C130" s="20"/>
      <c r="D130" s="20"/>
      <c r="E130" s="20"/>
      <c r="F130" s="20"/>
      <c r="G130" s="20"/>
      <c r="R130" s="2"/>
      <c r="S130" s="2"/>
      <c r="T130" s="2"/>
      <c r="U130" s="2"/>
      <c r="V130" s="2"/>
      <c r="W130" s="2"/>
      <c r="X130" s="2"/>
      <c r="Y130" s="2"/>
      <c r="Z130" s="2"/>
      <c r="AA130" s="2"/>
      <c r="AB130" s="2"/>
      <c r="AC130" s="2"/>
      <c r="AD130" s="2"/>
    </row>
    <row r="131" spans="1:30" x14ac:dyDescent="0.25">
      <c r="A131" s="20"/>
      <c r="B131" s="20"/>
      <c r="C131" s="20"/>
      <c r="D131" s="20"/>
      <c r="E131" s="20"/>
      <c r="F131" s="20"/>
      <c r="G131" s="20"/>
      <c r="R131" s="2"/>
      <c r="S131" s="2"/>
      <c r="T131" s="2"/>
      <c r="U131" s="2"/>
      <c r="V131" s="2"/>
      <c r="W131" s="2"/>
      <c r="X131" s="2"/>
      <c r="Y131" s="2"/>
      <c r="Z131" s="2"/>
      <c r="AA131" s="2"/>
      <c r="AB131" s="2"/>
      <c r="AC131" s="2"/>
      <c r="AD131" s="2"/>
    </row>
    <row r="132" spans="1:30" x14ac:dyDescent="0.25">
      <c r="A132" s="20"/>
      <c r="B132" s="20"/>
      <c r="C132" s="20"/>
      <c r="D132" s="20"/>
      <c r="E132" s="20"/>
      <c r="F132" s="20"/>
      <c r="G132" s="20"/>
      <c r="R132" s="2"/>
      <c r="S132" s="2"/>
      <c r="T132" s="2"/>
      <c r="U132" s="2"/>
      <c r="V132" s="2"/>
      <c r="W132" s="2"/>
      <c r="X132" s="2"/>
      <c r="Y132" s="2"/>
      <c r="Z132" s="2"/>
      <c r="AA132" s="2"/>
      <c r="AB132" s="2"/>
      <c r="AC132" s="2"/>
      <c r="AD132" s="2"/>
    </row>
    <row r="133" spans="1:30" x14ac:dyDescent="0.25">
      <c r="A133" s="20"/>
      <c r="B133" s="20"/>
      <c r="C133" s="20"/>
      <c r="D133" s="20"/>
      <c r="E133" s="20"/>
      <c r="F133" s="20"/>
      <c r="G133" s="20"/>
      <c r="R133" s="2"/>
      <c r="S133" s="2"/>
      <c r="T133" s="2"/>
      <c r="U133" s="2"/>
      <c r="V133" s="2"/>
      <c r="W133" s="2"/>
      <c r="X133" s="2"/>
      <c r="Y133" s="2"/>
      <c r="Z133" s="2"/>
      <c r="AA133" s="2"/>
      <c r="AB133" s="2"/>
      <c r="AC133" s="2"/>
      <c r="AD133" s="2"/>
    </row>
    <row r="134" spans="1:30" x14ac:dyDescent="0.25">
      <c r="A134" s="20"/>
      <c r="B134" s="20"/>
      <c r="C134" s="20"/>
      <c r="D134" s="20"/>
      <c r="E134" s="20"/>
      <c r="F134" s="20"/>
      <c r="G134" s="20"/>
      <c r="R134" s="2"/>
      <c r="S134" s="2"/>
      <c r="T134" s="2"/>
      <c r="U134" s="2"/>
      <c r="V134" s="2"/>
      <c r="W134" s="2"/>
      <c r="X134" s="2"/>
      <c r="Y134" s="2"/>
      <c r="Z134" s="2"/>
      <c r="AA134" s="2"/>
      <c r="AB134" s="2"/>
      <c r="AC134" s="2"/>
      <c r="AD134" s="2"/>
    </row>
    <row r="135" spans="1:30" x14ac:dyDescent="0.25">
      <c r="A135" s="20"/>
      <c r="B135" s="20"/>
      <c r="C135" s="20"/>
      <c r="D135" s="20"/>
      <c r="E135" s="20"/>
      <c r="F135" s="20"/>
      <c r="G135" s="20"/>
      <c r="R135" s="2"/>
      <c r="S135" s="2"/>
      <c r="T135" s="2"/>
      <c r="U135" s="2"/>
      <c r="V135" s="2"/>
      <c r="W135" s="2"/>
      <c r="X135" s="2"/>
      <c r="Y135" s="2"/>
      <c r="Z135" s="2"/>
      <c r="AA135" s="2"/>
      <c r="AB135" s="2"/>
      <c r="AC135" s="2"/>
      <c r="AD135" s="2"/>
    </row>
    <row r="136" spans="1:30" x14ac:dyDescent="0.25">
      <c r="A136" s="20"/>
      <c r="B136" s="20"/>
      <c r="C136" s="20"/>
      <c r="D136" s="20"/>
      <c r="E136" s="20"/>
      <c r="F136" s="20"/>
      <c r="G136" s="20"/>
      <c r="R136" s="2"/>
      <c r="S136" s="2"/>
      <c r="T136" s="2"/>
      <c r="U136" s="2"/>
      <c r="V136" s="2"/>
      <c r="W136" s="2"/>
      <c r="X136" s="2"/>
      <c r="Y136" s="2"/>
      <c r="Z136" s="2"/>
      <c r="AA136" s="2"/>
      <c r="AB136" s="2"/>
      <c r="AC136" s="2"/>
      <c r="AD136" s="2"/>
    </row>
    <row r="137" spans="1:30" x14ac:dyDescent="0.25">
      <c r="A137" s="20"/>
      <c r="B137" s="20"/>
      <c r="C137" s="20"/>
      <c r="D137" s="20"/>
      <c r="E137" s="20"/>
      <c r="F137" s="20"/>
      <c r="G137" s="20"/>
      <c r="R137" s="2"/>
      <c r="S137" s="2"/>
      <c r="T137" s="2"/>
      <c r="U137" s="2"/>
      <c r="V137" s="2"/>
      <c r="W137" s="2"/>
      <c r="X137" s="2"/>
      <c r="Y137" s="2"/>
      <c r="Z137" s="2"/>
      <c r="AA137" s="2"/>
      <c r="AB137" s="2"/>
      <c r="AC137" s="2"/>
      <c r="AD137" s="2"/>
    </row>
    <row r="138" spans="1:30" x14ac:dyDescent="0.25">
      <c r="A138" s="20"/>
      <c r="B138" s="20"/>
      <c r="C138" s="20"/>
      <c r="D138" s="20"/>
      <c r="E138" s="20"/>
      <c r="F138" s="20"/>
      <c r="G138" s="20"/>
      <c r="R138" s="2"/>
      <c r="S138" s="2"/>
      <c r="T138" s="2"/>
      <c r="U138" s="2"/>
      <c r="V138" s="2"/>
      <c r="W138" s="2"/>
      <c r="X138" s="2"/>
      <c r="Y138" s="2"/>
      <c r="Z138" s="2"/>
      <c r="AA138" s="2"/>
      <c r="AB138" s="2"/>
      <c r="AC138" s="2"/>
      <c r="AD138" s="2"/>
    </row>
    <row r="139" spans="1:30" x14ac:dyDescent="0.25">
      <c r="A139" s="20"/>
      <c r="B139" s="20"/>
      <c r="C139" s="20"/>
      <c r="D139" s="20"/>
      <c r="E139" s="20"/>
      <c r="F139" s="20"/>
      <c r="G139" s="20"/>
      <c r="R139" s="2"/>
      <c r="S139" s="2"/>
      <c r="T139" s="2"/>
      <c r="U139" s="2"/>
      <c r="V139" s="2"/>
      <c r="W139" s="2"/>
      <c r="X139" s="2"/>
      <c r="Y139" s="2"/>
      <c r="Z139" s="2"/>
      <c r="AA139" s="2"/>
      <c r="AB139" s="2"/>
      <c r="AC139" s="2"/>
      <c r="AD139" s="2"/>
    </row>
    <row r="140" spans="1:30" x14ac:dyDescent="0.25">
      <c r="A140" s="20"/>
      <c r="B140" s="20"/>
      <c r="C140" s="20"/>
      <c r="D140" s="20"/>
      <c r="E140" s="20"/>
      <c r="F140" s="20"/>
      <c r="G140" s="20"/>
      <c r="R140" s="2"/>
      <c r="S140" s="2"/>
      <c r="T140" s="2"/>
      <c r="U140" s="2"/>
      <c r="V140" s="2"/>
      <c r="W140" s="2"/>
      <c r="X140" s="2"/>
      <c r="Y140" s="2"/>
      <c r="Z140" s="2"/>
      <c r="AA140" s="2"/>
      <c r="AB140" s="2"/>
      <c r="AC140" s="2"/>
      <c r="AD140" s="2"/>
    </row>
    <row r="141" spans="1:30" x14ac:dyDescent="0.25">
      <c r="A141" s="20"/>
      <c r="B141" s="20"/>
      <c r="C141" s="20"/>
      <c r="D141" s="20"/>
      <c r="E141" s="20"/>
      <c r="F141" s="20"/>
      <c r="G141" s="20"/>
      <c r="R141" s="2"/>
      <c r="S141" s="2"/>
      <c r="T141" s="2"/>
      <c r="U141" s="2"/>
      <c r="V141" s="2"/>
      <c r="W141" s="2"/>
      <c r="X141" s="2"/>
      <c r="Y141" s="2"/>
      <c r="Z141" s="2"/>
      <c r="AA141" s="2"/>
      <c r="AB141" s="2"/>
      <c r="AC141" s="2"/>
      <c r="AD141" s="2"/>
    </row>
    <row r="142" spans="1:30" x14ac:dyDescent="0.25">
      <c r="A142" s="20"/>
      <c r="B142" s="20"/>
      <c r="C142" s="20"/>
      <c r="D142" s="20"/>
      <c r="E142" s="20"/>
      <c r="F142" s="20"/>
      <c r="G142" s="20"/>
      <c r="R142" s="2"/>
      <c r="S142" s="2"/>
      <c r="T142" s="2"/>
      <c r="U142" s="2"/>
      <c r="V142" s="2"/>
      <c r="W142" s="2"/>
      <c r="X142" s="2"/>
      <c r="Y142" s="2"/>
      <c r="Z142" s="2"/>
      <c r="AA142" s="2"/>
      <c r="AB142" s="2"/>
      <c r="AC142" s="2"/>
      <c r="AD142" s="2"/>
    </row>
    <row r="143" spans="1:30" x14ac:dyDescent="0.25">
      <c r="A143" s="20"/>
      <c r="B143" s="20"/>
      <c r="C143" s="20"/>
      <c r="D143" s="20"/>
      <c r="E143" s="20"/>
      <c r="F143" s="20"/>
      <c r="G143" s="20"/>
      <c r="R143" s="2"/>
      <c r="S143" s="2"/>
      <c r="T143" s="2"/>
      <c r="U143" s="2"/>
      <c r="V143" s="2"/>
      <c r="W143" s="2"/>
      <c r="X143" s="2"/>
      <c r="Y143" s="2"/>
      <c r="Z143" s="2"/>
      <c r="AA143" s="2"/>
      <c r="AB143" s="2"/>
      <c r="AC143" s="2"/>
      <c r="AD143" s="2"/>
    </row>
    <row r="144" spans="1:30" x14ac:dyDescent="0.25">
      <c r="A144" s="20"/>
      <c r="B144" s="20"/>
      <c r="C144" s="20"/>
      <c r="D144" s="20"/>
      <c r="E144" s="20"/>
      <c r="F144" s="20"/>
      <c r="G144" s="20"/>
      <c r="R144" s="2"/>
      <c r="S144" s="2"/>
      <c r="T144" s="2"/>
      <c r="U144" s="2"/>
      <c r="V144" s="2"/>
      <c r="W144" s="2"/>
      <c r="X144" s="2"/>
      <c r="Y144" s="2"/>
      <c r="Z144" s="2"/>
      <c r="AA144" s="2"/>
      <c r="AB144" s="2"/>
      <c r="AC144" s="2"/>
      <c r="AD144" s="2"/>
    </row>
    <row r="145" spans="1:30" x14ac:dyDescent="0.25">
      <c r="A145" s="20"/>
      <c r="B145" s="20"/>
      <c r="C145" s="20"/>
      <c r="D145" s="20"/>
      <c r="E145" s="20"/>
      <c r="F145" s="20"/>
      <c r="G145" s="20"/>
      <c r="R145" s="2"/>
      <c r="S145" s="2"/>
      <c r="T145" s="2"/>
      <c r="U145" s="2"/>
      <c r="V145" s="2"/>
      <c r="W145" s="2"/>
      <c r="X145" s="2"/>
      <c r="Y145" s="2"/>
      <c r="Z145" s="2"/>
      <c r="AA145" s="2"/>
      <c r="AB145" s="2"/>
      <c r="AC145" s="2"/>
      <c r="AD145" s="2"/>
    </row>
    <row r="146" spans="1:30" x14ac:dyDescent="0.25">
      <c r="A146" s="20"/>
      <c r="B146" s="20"/>
      <c r="C146" s="20"/>
      <c r="D146" s="20"/>
      <c r="E146" s="20"/>
      <c r="F146" s="20"/>
      <c r="G146" s="20"/>
      <c r="R146" s="2"/>
      <c r="S146" s="2"/>
      <c r="T146" s="2"/>
      <c r="U146" s="2"/>
      <c r="V146" s="2"/>
      <c r="W146" s="2"/>
      <c r="X146" s="2"/>
      <c r="Y146" s="2"/>
      <c r="Z146" s="2"/>
      <c r="AA146" s="2"/>
      <c r="AB146" s="2"/>
      <c r="AC146" s="2"/>
      <c r="AD146" s="2"/>
    </row>
    <row r="147" spans="1:30" x14ac:dyDescent="0.25">
      <c r="A147" s="20"/>
      <c r="B147" s="20"/>
      <c r="C147" s="20"/>
      <c r="D147" s="20"/>
      <c r="E147" s="20"/>
      <c r="F147" s="20"/>
      <c r="G147" s="20"/>
      <c r="R147" s="2"/>
      <c r="S147" s="2"/>
      <c r="T147" s="2"/>
      <c r="U147" s="2"/>
      <c r="V147" s="2"/>
      <c r="W147" s="2"/>
      <c r="X147" s="2"/>
      <c r="Y147" s="2"/>
      <c r="Z147" s="2"/>
      <c r="AA147" s="2"/>
      <c r="AB147" s="2"/>
      <c r="AC147" s="2"/>
      <c r="AD147" s="2"/>
    </row>
    <row r="148" spans="1:30" x14ac:dyDescent="0.25">
      <c r="A148" s="20"/>
      <c r="B148" s="20"/>
      <c r="C148" s="20"/>
      <c r="D148" s="20"/>
      <c r="E148" s="20"/>
      <c r="F148" s="20"/>
      <c r="G148" s="20"/>
      <c r="R148" s="2"/>
      <c r="S148" s="2"/>
      <c r="T148" s="2"/>
      <c r="U148" s="2"/>
      <c r="V148" s="2"/>
      <c r="W148" s="2"/>
      <c r="X148" s="2"/>
      <c r="Y148" s="2"/>
      <c r="Z148" s="2"/>
      <c r="AA148" s="2"/>
      <c r="AB148" s="2"/>
      <c r="AC148" s="2"/>
      <c r="AD148" s="2"/>
    </row>
    <row r="149" spans="1:30" x14ac:dyDescent="0.25">
      <c r="A149" s="20"/>
      <c r="B149" s="20"/>
      <c r="C149" s="20"/>
      <c r="D149" s="20"/>
      <c r="E149" s="20"/>
      <c r="F149" s="20"/>
      <c r="G149" s="20"/>
      <c r="R149" s="2"/>
      <c r="S149" s="2"/>
      <c r="T149" s="2"/>
      <c r="U149" s="2"/>
      <c r="V149" s="2"/>
      <c r="W149" s="2"/>
      <c r="X149" s="2"/>
      <c r="Y149" s="2"/>
      <c r="Z149" s="2"/>
      <c r="AA149" s="2"/>
      <c r="AB149" s="2"/>
      <c r="AC149" s="2"/>
      <c r="AD149" s="2"/>
    </row>
    <row r="150" spans="1:30" x14ac:dyDescent="0.25">
      <c r="A150" s="20"/>
      <c r="B150" s="20"/>
      <c r="C150" s="20"/>
      <c r="D150" s="20"/>
      <c r="E150" s="20"/>
      <c r="F150" s="20"/>
      <c r="G150" s="20"/>
      <c r="R150" s="2"/>
      <c r="S150" s="2"/>
      <c r="T150" s="2"/>
      <c r="U150" s="2"/>
      <c r="V150" s="2"/>
      <c r="W150" s="2"/>
      <c r="X150" s="2"/>
      <c r="Y150" s="2"/>
      <c r="Z150" s="2"/>
      <c r="AA150" s="2"/>
      <c r="AB150" s="2"/>
      <c r="AC150" s="2"/>
      <c r="AD150" s="2"/>
    </row>
    <row r="151" spans="1:30" x14ac:dyDescent="0.25">
      <c r="A151" s="20"/>
      <c r="B151" s="20"/>
      <c r="C151" s="20"/>
      <c r="D151" s="20"/>
      <c r="E151" s="20"/>
      <c r="F151" s="20"/>
      <c r="G151" s="20"/>
      <c r="R151" s="2"/>
      <c r="S151" s="2"/>
      <c r="T151" s="2"/>
      <c r="U151" s="2"/>
      <c r="V151" s="2"/>
      <c r="W151" s="2"/>
      <c r="X151" s="2"/>
      <c r="Y151" s="2"/>
      <c r="Z151" s="2"/>
      <c r="AA151" s="2"/>
      <c r="AB151" s="2"/>
      <c r="AC151" s="2"/>
      <c r="AD151" s="2"/>
    </row>
    <row r="152" spans="1:30" x14ac:dyDescent="0.25">
      <c r="A152" s="20"/>
      <c r="B152" s="20"/>
      <c r="C152" s="20"/>
      <c r="D152" s="20"/>
      <c r="E152" s="20"/>
      <c r="F152" s="20"/>
      <c r="G152" s="20"/>
      <c r="R152" s="2"/>
      <c r="S152" s="2"/>
      <c r="T152" s="2"/>
      <c r="U152" s="2"/>
      <c r="V152" s="2"/>
      <c r="W152" s="2"/>
      <c r="X152" s="2"/>
      <c r="Y152" s="2"/>
      <c r="Z152" s="2"/>
      <c r="AA152" s="2"/>
      <c r="AB152" s="2"/>
      <c r="AC152" s="2"/>
      <c r="AD152" s="2"/>
    </row>
    <row r="153" spans="1:30" x14ac:dyDescent="0.25">
      <c r="A153" s="20"/>
      <c r="B153" s="20"/>
      <c r="C153" s="20"/>
      <c r="D153" s="20"/>
      <c r="E153" s="20"/>
      <c r="F153" s="20"/>
      <c r="G153" s="20"/>
      <c r="R153" s="2"/>
      <c r="S153" s="2"/>
      <c r="T153" s="2"/>
      <c r="U153" s="2"/>
      <c r="V153" s="2"/>
      <c r="W153" s="2"/>
      <c r="X153" s="2"/>
      <c r="Y153" s="2"/>
      <c r="Z153" s="2"/>
      <c r="AA153" s="2"/>
      <c r="AB153" s="2"/>
      <c r="AC153" s="2"/>
      <c r="AD153" s="2"/>
    </row>
    <row r="154" spans="1:30" x14ac:dyDescent="0.25">
      <c r="A154" s="20"/>
      <c r="B154" s="20"/>
      <c r="C154" s="20"/>
      <c r="D154" s="20"/>
      <c r="E154" s="20"/>
      <c r="F154" s="20"/>
      <c r="G154" s="20"/>
      <c r="R154" s="2"/>
      <c r="S154" s="2"/>
      <c r="T154" s="2"/>
      <c r="U154" s="2"/>
      <c r="V154" s="2"/>
      <c r="W154" s="2"/>
      <c r="X154" s="2"/>
      <c r="Y154" s="2"/>
      <c r="Z154" s="2"/>
      <c r="AA154" s="2"/>
      <c r="AB154" s="2"/>
      <c r="AC154" s="2"/>
      <c r="AD154" s="2"/>
    </row>
    <row r="155" spans="1:30" x14ac:dyDescent="0.25">
      <c r="A155" s="20"/>
      <c r="B155" s="20"/>
      <c r="C155" s="20"/>
      <c r="D155" s="20"/>
      <c r="E155" s="20"/>
      <c r="F155" s="20"/>
      <c r="G155" s="20"/>
      <c r="R155" s="2"/>
      <c r="S155" s="2"/>
      <c r="T155" s="2"/>
      <c r="U155" s="2"/>
      <c r="V155" s="2"/>
      <c r="W155" s="2"/>
      <c r="X155" s="2"/>
      <c r="Y155" s="2"/>
      <c r="Z155" s="2"/>
      <c r="AA155" s="2"/>
      <c r="AB155" s="2"/>
      <c r="AC155" s="2"/>
      <c r="AD155" s="2"/>
    </row>
    <row r="156" spans="1:30" x14ac:dyDescent="0.25">
      <c r="A156" s="20"/>
      <c r="B156" s="20"/>
      <c r="C156" s="20"/>
      <c r="D156" s="20"/>
      <c r="E156" s="20"/>
      <c r="F156" s="20"/>
      <c r="G156" s="20"/>
      <c r="R156" s="2"/>
      <c r="S156" s="2"/>
      <c r="T156" s="2"/>
      <c r="U156" s="2"/>
      <c r="V156" s="2"/>
      <c r="W156" s="2"/>
      <c r="X156" s="2"/>
      <c r="Y156" s="2"/>
      <c r="Z156" s="2"/>
      <c r="AA156" s="2"/>
      <c r="AB156" s="2"/>
      <c r="AC156" s="2"/>
      <c r="AD156" s="2"/>
    </row>
    <row r="157" spans="1:30" x14ac:dyDescent="0.25">
      <c r="A157" s="20"/>
      <c r="B157" s="20"/>
      <c r="C157" s="20"/>
      <c r="D157" s="20"/>
      <c r="E157" s="20"/>
      <c r="F157" s="20"/>
      <c r="G157" s="20"/>
      <c r="R157" s="2"/>
      <c r="S157" s="2"/>
      <c r="T157" s="2"/>
      <c r="U157" s="2"/>
      <c r="V157" s="2"/>
      <c r="W157" s="2"/>
      <c r="X157" s="2"/>
      <c r="Y157" s="2"/>
      <c r="Z157" s="2"/>
      <c r="AA157" s="2"/>
      <c r="AB157" s="2"/>
      <c r="AC157" s="2"/>
      <c r="AD157" s="2"/>
    </row>
    <row r="158" spans="1:30" x14ac:dyDescent="0.25">
      <c r="A158" s="20"/>
      <c r="B158" s="20"/>
      <c r="C158" s="20"/>
      <c r="D158" s="20"/>
      <c r="E158" s="20"/>
      <c r="F158" s="20"/>
      <c r="G158" s="20"/>
      <c r="R158" s="2"/>
      <c r="S158" s="2"/>
      <c r="T158" s="2"/>
      <c r="U158" s="2"/>
      <c r="V158" s="2"/>
      <c r="W158" s="2"/>
      <c r="X158" s="2"/>
      <c r="Y158" s="2"/>
      <c r="Z158" s="2"/>
      <c r="AA158" s="2"/>
      <c r="AB158" s="2"/>
      <c r="AC158" s="2"/>
      <c r="AD158" s="2"/>
    </row>
    <row r="159" spans="1:30" x14ac:dyDescent="0.25">
      <c r="A159" s="20"/>
      <c r="B159" s="20"/>
      <c r="C159" s="20"/>
      <c r="D159" s="20"/>
      <c r="E159" s="20"/>
      <c r="F159" s="20"/>
      <c r="G159" s="20"/>
      <c r="R159" s="2"/>
      <c r="S159" s="2"/>
      <c r="T159" s="2"/>
      <c r="U159" s="2"/>
      <c r="V159" s="2"/>
      <c r="W159" s="2"/>
      <c r="X159" s="2"/>
      <c r="Y159" s="2"/>
      <c r="Z159" s="2"/>
      <c r="AA159" s="2"/>
      <c r="AB159" s="2"/>
      <c r="AC159" s="2"/>
      <c r="AD159" s="2"/>
    </row>
    <row r="160" spans="1:30" x14ac:dyDescent="0.25">
      <c r="A160" s="20"/>
      <c r="B160" s="20"/>
      <c r="C160" s="20"/>
      <c r="D160" s="20"/>
      <c r="E160" s="20"/>
      <c r="F160" s="20"/>
      <c r="G160" s="20"/>
      <c r="R160" s="2"/>
      <c r="S160" s="2"/>
      <c r="T160" s="2"/>
      <c r="U160" s="2"/>
      <c r="V160" s="2"/>
      <c r="W160" s="2"/>
      <c r="X160" s="2"/>
      <c r="Y160" s="2"/>
      <c r="Z160" s="2"/>
      <c r="AA160" s="2"/>
      <c r="AB160" s="2"/>
      <c r="AC160" s="2"/>
      <c r="AD160" s="2"/>
    </row>
    <row r="161" spans="1:30" x14ac:dyDescent="0.25">
      <c r="A161" s="20"/>
      <c r="B161" s="20"/>
      <c r="C161" s="20"/>
      <c r="D161" s="20"/>
      <c r="E161" s="20"/>
      <c r="F161" s="20"/>
      <c r="G161" s="20"/>
      <c r="R161" s="2"/>
      <c r="S161" s="2"/>
      <c r="T161" s="2"/>
      <c r="U161" s="2"/>
      <c r="V161" s="2"/>
      <c r="W161" s="2"/>
      <c r="X161" s="2"/>
      <c r="Y161" s="2"/>
      <c r="Z161" s="2"/>
      <c r="AA161" s="2"/>
      <c r="AB161" s="2"/>
      <c r="AC161" s="2"/>
      <c r="AD161" s="2"/>
    </row>
    <row r="162" spans="1:30" x14ac:dyDescent="0.25">
      <c r="A162" s="20"/>
      <c r="B162" s="20"/>
      <c r="C162" s="20"/>
      <c r="D162" s="20"/>
      <c r="E162" s="20"/>
      <c r="F162" s="20"/>
      <c r="G162" s="20"/>
      <c r="R162" s="2"/>
      <c r="S162" s="2"/>
      <c r="T162" s="2"/>
      <c r="U162" s="2"/>
      <c r="V162" s="2"/>
      <c r="W162" s="2"/>
      <c r="X162" s="2"/>
      <c r="Y162" s="2"/>
      <c r="Z162" s="2"/>
      <c r="AA162" s="2"/>
      <c r="AB162" s="2"/>
      <c r="AC162" s="2"/>
      <c r="AD162" s="2"/>
    </row>
    <row r="163" spans="1:30" x14ac:dyDescent="0.25">
      <c r="A163" s="20"/>
      <c r="B163" s="20"/>
      <c r="C163" s="20"/>
      <c r="D163" s="20"/>
      <c r="E163" s="20"/>
      <c r="F163" s="20"/>
      <c r="G163" s="20"/>
      <c r="R163" s="2"/>
      <c r="S163" s="2"/>
      <c r="T163" s="2"/>
      <c r="U163" s="2"/>
      <c r="V163" s="2"/>
      <c r="W163" s="2"/>
      <c r="X163" s="2"/>
      <c r="Y163" s="2"/>
      <c r="Z163" s="2"/>
      <c r="AA163" s="2"/>
      <c r="AB163" s="2"/>
      <c r="AC163" s="2"/>
      <c r="AD163" s="2"/>
    </row>
    <row r="164" spans="1:30" x14ac:dyDescent="0.25">
      <c r="A164" s="20"/>
      <c r="B164" s="20"/>
      <c r="C164" s="20"/>
      <c r="D164" s="20"/>
      <c r="E164" s="20"/>
      <c r="F164" s="20"/>
      <c r="G164" s="20"/>
      <c r="R164" s="2"/>
      <c r="S164" s="2"/>
      <c r="T164" s="2"/>
      <c r="U164" s="2"/>
      <c r="V164" s="2"/>
      <c r="W164" s="2"/>
      <c r="X164" s="2"/>
      <c r="Y164" s="2"/>
      <c r="Z164" s="2"/>
      <c r="AA164" s="2"/>
      <c r="AB164" s="2"/>
      <c r="AC164" s="2"/>
      <c r="AD164" s="2"/>
    </row>
    <row r="165" spans="1:30" x14ac:dyDescent="0.25">
      <c r="A165" s="20"/>
      <c r="B165" s="20"/>
      <c r="C165" s="20"/>
      <c r="D165" s="20"/>
      <c r="E165" s="20"/>
      <c r="F165" s="20"/>
      <c r="G165" s="20"/>
      <c r="R165" s="2"/>
      <c r="S165" s="2"/>
      <c r="T165" s="2"/>
      <c r="U165" s="2"/>
      <c r="V165" s="2"/>
      <c r="W165" s="2"/>
      <c r="X165" s="2"/>
      <c r="Y165" s="2"/>
      <c r="Z165" s="2"/>
      <c r="AA165" s="2"/>
      <c r="AB165" s="2"/>
      <c r="AC165" s="2"/>
      <c r="AD165" s="2"/>
    </row>
    <row r="166" spans="1:30" x14ac:dyDescent="0.25">
      <c r="A166" s="20"/>
      <c r="B166" s="20"/>
      <c r="C166" s="20"/>
      <c r="D166" s="20"/>
      <c r="E166" s="20"/>
      <c r="F166" s="20"/>
      <c r="G166" s="20"/>
      <c r="R166" s="2"/>
      <c r="S166" s="2"/>
      <c r="T166" s="2"/>
      <c r="U166" s="2"/>
      <c r="V166" s="2"/>
      <c r="W166" s="2"/>
      <c r="X166" s="2"/>
      <c r="Y166" s="2"/>
      <c r="Z166" s="2"/>
      <c r="AA166" s="2"/>
      <c r="AB166" s="2"/>
      <c r="AC166" s="2"/>
      <c r="AD166" s="2"/>
    </row>
    <row r="167" spans="1:30" x14ac:dyDescent="0.25">
      <c r="A167" s="20"/>
      <c r="B167" s="20"/>
      <c r="C167" s="20"/>
      <c r="D167" s="20"/>
      <c r="E167" s="20"/>
      <c r="F167" s="20"/>
      <c r="G167" s="20"/>
      <c r="R167" s="2"/>
      <c r="S167" s="2"/>
      <c r="T167" s="2"/>
      <c r="U167" s="2"/>
      <c r="V167" s="2"/>
      <c r="W167" s="2"/>
      <c r="X167" s="2"/>
      <c r="Y167" s="2"/>
      <c r="Z167" s="2"/>
      <c r="AA167" s="2"/>
      <c r="AB167" s="2"/>
      <c r="AC167" s="2"/>
      <c r="AD167" s="2"/>
    </row>
    <row r="168" spans="1:30" x14ac:dyDescent="0.25">
      <c r="A168" s="20"/>
      <c r="B168" s="20"/>
      <c r="C168" s="20"/>
      <c r="D168" s="20"/>
      <c r="E168" s="20"/>
      <c r="F168" s="20"/>
      <c r="G168" s="20"/>
      <c r="R168" s="2"/>
      <c r="S168" s="2"/>
      <c r="T168" s="2"/>
      <c r="U168" s="2"/>
      <c r="V168" s="2"/>
      <c r="W168" s="2"/>
      <c r="X168" s="2"/>
      <c r="Y168" s="2"/>
      <c r="Z168" s="2"/>
      <c r="AA168" s="2"/>
      <c r="AB168" s="2"/>
      <c r="AC168" s="2"/>
      <c r="AD168" s="2"/>
    </row>
    <row r="169" spans="1:30" x14ac:dyDescent="0.25">
      <c r="A169" s="20"/>
      <c r="B169" s="20"/>
      <c r="C169" s="20"/>
      <c r="D169" s="20"/>
      <c r="E169" s="20"/>
      <c r="F169" s="20"/>
      <c r="G169" s="20"/>
      <c r="R169" s="2"/>
      <c r="S169" s="2"/>
      <c r="T169" s="2"/>
      <c r="U169" s="2"/>
      <c r="V169" s="2"/>
      <c r="W169" s="2"/>
      <c r="X169" s="2"/>
      <c r="Y169" s="2"/>
      <c r="Z169" s="2"/>
      <c r="AA169" s="2"/>
      <c r="AB169" s="2"/>
      <c r="AC169" s="2"/>
      <c r="AD169" s="2"/>
    </row>
    <row r="170" spans="1:30" x14ac:dyDescent="0.25">
      <c r="A170" s="20"/>
      <c r="B170" s="20"/>
      <c r="C170" s="20"/>
      <c r="D170" s="20"/>
      <c r="E170" s="20"/>
      <c r="F170" s="20"/>
      <c r="G170" s="20"/>
      <c r="R170" s="2"/>
      <c r="S170" s="2"/>
      <c r="T170" s="2"/>
      <c r="U170" s="2"/>
      <c r="V170" s="2"/>
      <c r="W170" s="2"/>
      <c r="X170" s="2"/>
      <c r="Y170" s="2"/>
      <c r="Z170" s="2"/>
      <c r="AA170" s="2"/>
      <c r="AB170" s="2"/>
      <c r="AC170" s="2"/>
      <c r="AD170" s="2"/>
    </row>
    <row r="171" spans="1:30" x14ac:dyDescent="0.25">
      <c r="A171" s="20"/>
      <c r="B171" s="20"/>
      <c r="C171" s="20"/>
      <c r="D171" s="20"/>
      <c r="E171" s="20"/>
      <c r="F171" s="20"/>
      <c r="G171" s="20"/>
      <c r="R171" s="2"/>
      <c r="S171" s="2"/>
      <c r="T171" s="2"/>
      <c r="U171" s="2"/>
      <c r="V171" s="2"/>
      <c r="W171" s="2"/>
      <c r="X171" s="2"/>
      <c r="Y171" s="2"/>
      <c r="Z171" s="2"/>
      <c r="AA171" s="2"/>
      <c r="AB171" s="2"/>
      <c r="AC171" s="2"/>
      <c r="AD171" s="2"/>
    </row>
    <row r="172" spans="1:30" x14ac:dyDescent="0.25">
      <c r="A172" s="20"/>
      <c r="B172" s="20"/>
      <c r="C172" s="20"/>
      <c r="D172" s="20"/>
      <c r="E172" s="20"/>
      <c r="F172" s="20"/>
      <c r="G172" s="20"/>
      <c r="R172" s="2"/>
      <c r="S172" s="2"/>
      <c r="T172" s="2"/>
      <c r="U172" s="2"/>
      <c r="V172" s="2"/>
      <c r="W172" s="2"/>
      <c r="X172" s="2"/>
      <c r="Y172" s="2"/>
      <c r="Z172" s="2"/>
      <c r="AA172" s="2"/>
      <c r="AB172" s="2"/>
      <c r="AC172" s="2"/>
      <c r="AD172" s="2"/>
    </row>
    <row r="173" spans="1:30" x14ac:dyDescent="0.25">
      <c r="A173" s="20"/>
      <c r="B173" s="20"/>
      <c r="C173" s="20"/>
      <c r="D173" s="20"/>
      <c r="E173" s="20"/>
      <c r="F173" s="20"/>
      <c r="G173" s="20"/>
      <c r="R173" s="2"/>
      <c r="S173" s="2"/>
      <c r="T173" s="2"/>
      <c r="U173" s="2"/>
      <c r="V173" s="2"/>
      <c r="W173" s="2"/>
      <c r="X173" s="2"/>
      <c r="Y173" s="2"/>
      <c r="Z173" s="2"/>
      <c r="AA173" s="2"/>
      <c r="AB173" s="2"/>
      <c r="AC173" s="2"/>
      <c r="AD173" s="2"/>
    </row>
    <row r="174" spans="1:30" x14ac:dyDescent="0.25">
      <c r="A174" s="20"/>
      <c r="B174" s="20"/>
      <c r="C174" s="20"/>
      <c r="D174" s="20"/>
      <c r="E174" s="20"/>
      <c r="F174" s="20"/>
      <c r="G174" s="20"/>
      <c r="R174" s="2"/>
      <c r="S174" s="2"/>
      <c r="T174" s="2"/>
      <c r="U174" s="2"/>
      <c r="V174" s="2"/>
      <c r="W174" s="2"/>
      <c r="X174" s="2"/>
      <c r="Y174" s="2"/>
      <c r="Z174" s="2"/>
      <c r="AA174" s="2"/>
      <c r="AB174" s="2"/>
      <c r="AC174" s="2"/>
      <c r="AD174" s="2"/>
    </row>
    <row r="175" spans="1:30" x14ac:dyDescent="0.25">
      <c r="A175" s="20"/>
      <c r="B175" s="20"/>
      <c r="C175" s="20"/>
      <c r="D175" s="20"/>
      <c r="E175" s="20"/>
      <c r="F175" s="20"/>
      <c r="G175" s="20"/>
      <c r="R175" s="2"/>
      <c r="S175" s="2"/>
      <c r="T175" s="2"/>
      <c r="U175" s="2"/>
      <c r="V175" s="2"/>
      <c r="W175" s="2"/>
      <c r="X175" s="2"/>
      <c r="Y175" s="2"/>
      <c r="Z175" s="2"/>
      <c r="AA175" s="2"/>
      <c r="AB175" s="2"/>
      <c r="AC175" s="2"/>
      <c r="AD175" s="2"/>
    </row>
    <row r="176" spans="1:30" x14ac:dyDescent="0.25">
      <c r="A176" s="20"/>
      <c r="B176" s="20"/>
      <c r="C176" s="20"/>
      <c r="D176" s="20"/>
      <c r="E176" s="20"/>
      <c r="F176" s="20"/>
      <c r="G176" s="20"/>
      <c r="R176" s="2"/>
      <c r="S176" s="2"/>
      <c r="T176" s="2"/>
      <c r="U176" s="2"/>
      <c r="V176" s="2"/>
      <c r="W176" s="2"/>
      <c r="X176" s="2"/>
      <c r="Y176" s="2"/>
      <c r="Z176" s="2"/>
      <c r="AA176" s="2"/>
      <c r="AB176" s="2"/>
      <c r="AC176" s="2"/>
      <c r="AD176" s="2"/>
    </row>
    <row r="177" spans="1:30" x14ac:dyDescent="0.25">
      <c r="A177" s="20"/>
      <c r="B177" s="20"/>
      <c r="C177" s="20"/>
      <c r="D177" s="20"/>
      <c r="E177" s="20"/>
      <c r="F177" s="20"/>
      <c r="G177" s="20"/>
      <c r="R177" s="2"/>
      <c r="S177" s="2"/>
      <c r="T177" s="2"/>
      <c r="U177" s="2"/>
      <c r="V177" s="2"/>
      <c r="W177" s="2"/>
      <c r="X177" s="2"/>
      <c r="Y177" s="2"/>
      <c r="Z177" s="2"/>
      <c r="AA177" s="2"/>
      <c r="AB177" s="2"/>
      <c r="AC177" s="2"/>
      <c r="AD177" s="2"/>
    </row>
    <row r="178" spans="1:30" x14ac:dyDescent="0.25">
      <c r="A178" s="20"/>
      <c r="B178" s="20"/>
      <c r="C178" s="20"/>
      <c r="D178" s="20"/>
      <c r="E178" s="20"/>
      <c r="F178" s="20"/>
      <c r="G178" s="20"/>
      <c r="R178" s="2"/>
      <c r="S178" s="2"/>
      <c r="T178" s="2"/>
      <c r="U178" s="2"/>
      <c r="V178" s="2"/>
      <c r="W178" s="2"/>
      <c r="X178" s="2"/>
      <c r="Y178" s="2"/>
      <c r="Z178" s="2"/>
      <c r="AA178" s="2"/>
      <c r="AB178" s="2"/>
      <c r="AC178" s="2"/>
      <c r="AD178" s="2"/>
    </row>
    <row r="179" spans="1:30" x14ac:dyDescent="0.25">
      <c r="A179" s="20"/>
      <c r="B179" s="20"/>
      <c r="C179" s="20"/>
      <c r="D179" s="20"/>
      <c r="E179" s="20"/>
      <c r="F179" s="20"/>
      <c r="G179" s="20"/>
      <c r="R179" s="2"/>
      <c r="S179" s="2"/>
      <c r="T179" s="2"/>
      <c r="U179" s="2"/>
      <c r="V179" s="2"/>
      <c r="W179" s="2"/>
      <c r="X179" s="2"/>
      <c r="Y179" s="2"/>
      <c r="Z179" s="2"/>
      <c r="AA179" s="2"/>
      <c r="AB179" s="2"/>
      <c r="AC179" s="2"/>
      <c r="AD179" s="2"/>
    </row>
    <row r="180" spans="1:30" x14ac:dyDescent="0.25">
      <c r="A180" s="20"/>
      <c r="B180" s="20"/>
      <c r="C180" s="20"/>
      <c r="D180" s="20"/>
      <c r="E180" s="20"/>
      <c r="F180" s="20"/>
      <c r="G180" s="20"/>
      <c r="R180" s="2"/>
      <c r="S180" s="2"/>
      <c r="T180" s="2"/>
      <c r="U180" s="2"/>
      <c r="V180" s="2"/>
      <c r="W180" s="2"/>
      <c r="X180" s="2"/>
      <c r="Y180" s="2"/>
      <c r="Z180" s="2"/>
      <c r="AA180" s="2"/>
      <c r="AB180" s="2"/>
      <c r="AC180" s="2"/>
      <c r="AD180" s="2"/>
    </row>
    <row r="181" spans="1:30" x14ac:dyDescent="0.25">
      <c r="A181" s="20"/>
      <c r="B181" s="20"/>
      <c r="C181" s="20"/>
      <c r="D181" s="20"/>
      <c r="E181" s="20"/>
      <c r="F181" s="20"/>
      <c r="G181" s="20"/>
      <c r="R181" s="2"/>
      <c r="S181" s="2"/>
      <c r="T181" s="2"/>
      <c r="U181" s="2"/>
      <c r="V181" s="2"/>
      <c r="W181" s="2"/>
      <c r="X181" s="2"/>
      <c r="Y181" s="2"/>
      <c r="Z181" s="2"/>
      <c r="AA181" s="2"/>
      <c r="AB181" s="2"/>
      <c r="AC181" s="2"/>
      <c r="AD181" s="2"/>
    </row>
    <row r="182" spans="1:30" x14ac:dyDescent="0.25">
      <c r="A182" s="20"/>
      <c r="B182" s="20"/>
      <c r="C182" s="20"/>
      <c r="D182" s="20"/>
      <c r="E182" s="20"/>
      <c r="F182" s="20"/>
      <c r="G182" s="20"/>
      <c r="R182" s="2"/>
      <c r="S182" s="2"/>
      <c r="T182" s="2"/>
      <c r="U182" s="2"/>
      <c r="V182" s="2"/>
      <c r="W182" s="2"/>
      <c r="X182" s="2"/>
      <c r="Y182" s="2"/>
      <c r="Z182" s="2"/>
      <c r="AA182" s="2"/>
      <c r="AB182" s="2"/>
      <c r="AC182" s="2"/>
      <c r="AD182" s="2"/>
    </row>
    <row r="183" spans="1:30" x14ac:dyDescent="0.25">
      <c r="A183" s="20"/>
      <c r="B183" s="20"/>
      <c r="C183" s="20"/>
      <c r="D183" s="20"/>
      <c r="E183" s="20"/>
      <c r="F183" s="20"/>
      <c r="G183" s="20"/>
      <c r="R183" s="2"/>
      <c r="S183" s="2"/>
      <c r="T183" s="2"/>
      <c r="U183" s="2"/>
      <c r="V183" s="2"/>
      <c r="W183" s="2"/>
      <c r="X183" s="2"/>
      <c r="Y183" s="2"/>
      <c r="Z183" s="2"/>
      <c r="AA183" s="2"/>
      <c r="AB183" s="2"/>
      <c r="AC183" s="2"/>
      <c r="AD183" s="2"/>
    </row>
    <row r="184" spans="1:30" x14ac:dyDescent="0.25">
      <c r="A184" s="20"/>
      <c r="B184" s="20"/>
      <c r="C184" s="20"/>
      <c r="D184" s="20"/>
      <c r="E184" s="20"/>
      <c r="F184" s="20"/>
      <c r="G184" s="20"/>
      <c r="R184" s="2"/>
      <c r="S184" s="2"/>
      <c r="T184" s="2"/>
      <c r="U184" s="2"/>
      <c r="V184" s="2"/>
      <c r="W184" s="2"/>
      <c r="X184" s="2"/>
      <c r="Y184" s="2"/>
      <c r="Z184" s="2"/>
      <c r="AA184" s="2"/>
      <c r="AB184" s="2"/>
      <c r="AC184" s="2"/>
      <c r="AD184" s="2"/>
    </row>
    <row r="185" spans="1:30" x14ac:dyDescent="0.25">
      <c r="A185" s="20"/>
      <c r="B185" s="20"/>
      <c r="C185" s="20"/>
      <c r="D185" s="20"/>
      <c r="E185" s="20"/>
      <c r="F185" s="20"/>
      <c r="G185" s="20"/>
      <c r="R185" s="2"/>
      <c r="S185" s="2"/>
      <c r="T185" s="2"/>
      <c r="U185" s="2"/>
      <c r="V185" s="2"/>
      <c r="W185" s="2"/>
      <c r="X185" s="2"/>
      <c r="Y185" s="2"/>
      <c r="Z185" s="2"/>
      <c r="AA185" s="2"/>
      <c r="AB185" s="2"/>
      <c r="AC185" s="2"/>
      <c r="AD185" s="2"/>
    </row>
    <row r="186" spans="1:30" x14ac:dyDescent="0.25">
      <c r="A186" s="20"/>
      <c r="B186" s="20"/>
      <c r="C186" s="20"/>
      <c r="D186" s="20"/>
      <c r="E186" s="20"/>
      <c r="F186" s="20"/>
      <c r="G186" s="20"/>
      <c r="R186" s="2"/>
      <c r="S186" s="2"/>
      <c r="T186" s="2"/>
      <c r="U186" s="2"/>
      <c r="V186" s="2"/>
      <c r="W186" s="2"/>
      <c r="X186" s="2"/>
      <c r="Y186" s="2"/>
      <c r="Z186" s="2"/>
      <c r="AA186" s="2"/>
      <c r="AB186" s="2"/>
      <c r="AC186" s="2"/>
      <c r="AD186" s="2"/>
    </row>
  </sheetData>
  <mergeCells count="11">
    <mergeCell ref="H5:M5"/>
    <mergeCell ref="B2:F2"/>
    <mergeCell ref="B3:F3"/>
    <mergeCell ref="H3:M3"/>
    <mergeCell ref="B4:F4"/>
    <mergeCell ref="H4:M4"/>
    <mergeCell ref="C6:E6"/>
    <mergeCell ref="I7:K7"/>
    <mergeCell ref="B84:F84"/>
    <mergeCell ref="B85:F85"/>
    <mergeCell ref="B86:F86"/>
  </mergeCells>
  <hyperlinks>
    <hyperlink ref="G2" location="'Indice Total'!A1"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F88"/>
  <sheetViews>
    <sheetView showGridLines="0" zoomScale="90" zoomScaleNormal="90" workbookViewId="0"/>
  </sheetViews>
  <sheetFormatPr baseColWidth="10" defaultColWidth="11.42578125" defaultRowHeight="12.75" x14ac:dyDescent="0.2"/>
  <cols>
    <col min="1" max="1" width="22.85546875" style="740" customWidth="1"/>
    <col min="2" max="2" width="69.42578125" style="740" customWidth="1"/>
    <col min="3" max="3" width="12.7109375" style="740" bestFit="1" customWidth="1"/>
    <col min="4" max="4" width="17" style="740" customWidth="1"/>
    <col min="5" max="5" width="12.7109375" style="740" bestFit="1" customWidth="1"/>
    <col min="6" max="6" width="11.42578125" style="123"/>
    <col min="7" max="16384" width="11.42578125" style="740"/>
  </cols>
  <sheetData>
    <row r="1" spans="2:6" ht="48" customHeight="1" x14ac:dyDescent="0.2"/>
    <row r="2" spans="2:6" ht="18" customHeight="1" x14ac:dyDescent="0.25">
      <c r="B2" s="1648" t="s">
        <v>155</v>
      </c>
      <c r="C2" s="1648"/>
      <c r="D2" s="1648"/>
      <c r="F2" s="1" t="s">
        <v>1</v>
      </c>
    </row>
    <row r="3" spans="2:6" ht="45.75" customHeight="1" x14ac:dyDescent="0.25">
      <c r="B3" s="1709" t="s">
        <v>795</v>
      </c>
      <c r="C3" s="1709"/>
      <c r="D3" s="1709"/>
      <c r="E3" s="1709"/>
      <c r="F3" s="116"/>
    </row>
    <row r="4" spans="2:6" ht="17.25" customHeight="1" thickBot="1" x14ac:dyDescent="0.3">
      <c r="B4" s="1709">
        <v>2016</v>
      </c>
      <c r="C4" s="1709"/>
      <c r="D4" s="1709"/>
      <c r="E4" s="1709"/>
      <c r="F4" s="116"/>
    </row>
    <row r="5" spans="2:6" x14ac:dyDescent="0.2">
      <c r="B5" s="434"/>
      <c r="C5" s="434"/>
      <c r="D5" s="434"/>
      <c r="E5" s="434"/>
      <c r="F5" s="117"/>
    </row>
    <row r="6" spans="2:6" ht="31.5" customHeight="1" x14ac:dyDescent="0.2">
      <c r="B6" s="517" t="s">
        <v>22</v>
      </c>
      <c r="C6" s="596" t="s">
        <v>35</v>
      </c>
      <c r="D6" s="596" t="s">
        <v>36</v>
      </c>
      <c r="E6" s="517" t="s">
        <v>27</v>
      </c>
      <c r="F6" s="118"/>
    </row>
    <row r="7" spans="2:6" ht="18" customHeight="1" x14ac:dyDescent="0.25">
      <c r="B7" s="110" t="s">
        <v>103</v>
      </c>
      <c r="C7" s="82"/>
      <c r="D7" s="82"/>
      <c r="E7" s="82"/>
      <c r="F7" s="119"/>
    </row>
    <row r="8" spans="2:6" ht="17.25" customHeight="1" x14ac:dyDescent="0.25">
      <c r="B8" s="488" t="s">
        <v>752</v>
      </c>
      <c r="C8" s="120">
        <v>10975</v>
      </c>
      <c r="D8" s="120">
        <v>4138</v>
      </c>
      <c r="E8" s="559">
        <v>15113</v>
      </c>
      <c r="F8" s="119"/>
    </row>
    <row r="9" spans="2:6" ht="17.25" customHeight="1" x14ac:dyDescent="0.25">
      <c r="B9" s="488" t="s">
        <v>750</v>
      </c>
      <c r="C9" s="120">
        <v>1185</v>
      </c>
      <c r="D9" s="120">
        <v>330</v>
      </c>
      <c r="E9" s="559">
        <v>1515</v>
      </c>
      <c r="F9" s="119"/>
    </row>
    <row r="10" spans="2:6" ht="17.25" customHeight="1" x14ac:dyDescent="0.25">
      <c r="B10" s="488" t="s">
        <v>753</v>
      </c>
      <c r="C10" s="120">
        <v>794</v>
      </c>
      <c r="D10" s="120">
        <v>34</v>
      </c>
      <c r="E10" s="559">
        <v>828</v>
      </c>
      <c r="F10" s="119"/>
    </row>
    <row r="11" spans="2:6" ht="17.25" customHeight="1" x14ac:dyDescent="0.25">
      <c r="B11" s="488" t="s">
        <v>754</v>
      </c>
      <c r="C11" s="120">
        <v>21098</v>
      </c>
      <c r="D11" s="120">
        <v>4442</v>
      </c>
      <c r="E11" s="559">
        <v>25540</v>
      </c>
      <c r="F11" s="119"/>
    </row>
    <row r="12" spans="2:6" ht="17.25" customHeight="1" x14ac:dyDescent="0.25">
      <c r="B12" s="488" t="s">
        <v>755</v>
      </c>
      <c r="C12" s="120">
        <v>423</v>
      </c>
      <c r="D12" s="120">
        <v>53</v>
      </c>
      <c r="E12" s="559">
        <v>476</v>
      </c>
      <c r="F12" s="119"/>
    </row>
    <row r="13" spans="2:6" ht="17.25" customHeight="1" x14ac:dyDescent="0.25">
      <c r="B13" s="488" t="s">
        <v>28</v>
      </c>
      <c r="C13" s="120">
        <v>26037</v>
      </c>
      <c r="D13" s="120">
        <v>1383</v>
      </c>
      <c r="E13" s="559">
        <v>27420</v>
      </c>
      <c r="F13" s="119"/>
    </row>
    <row r="14" spans="2:6" ht="17.25" customHeight="1" x14ac:dyDescent="0.25">
      <c r="B14" s="488" t="s">
        <v>756</v>
      </c>
      <c r="C14" s="120">
        <v>16459</v>
      </c>
      <c r="D14" s="120">
        <v>9876</v>
      </c>
      <c r="E14" s="559">
        <v>26335</v>
      </c>
      <c r="F14" s="119"/>
    </row>
    <row r="15" spans="2:6" ht="17.25" customHeight="1" x14ac:dyDescent="0.25">
      <c r="B15" s="488" t="s">
        <v>757</v>
      </c>
      <c r="C15" s="120">
        <v>4406</v>
      </c>
      <c r="D15" s="120">
        <v>5969</v>
      </c>
      <c r="E15" s="559">
        <v>10375</v>
      </c>
      <c r="F15" s="119"/>
    </row>
    <row r="16" spans="2:6" ht="17.25" customHeight="1" x14ac:dyDescent="0.25">
      <c r="B16" s="488" t="s">
        <v>758</v>
      </c>
      <c r="C16" s="120">
        <v>15670</v>
      </c>
      <c r="D16" s="120">
        <v>1542</v>
      </c>
      <c r="E16" s="559">
        <v>17212</v>
      </c>
      <c r="F16" s="119"/>
    </row>
    <row r="17" spans="2:6" ht="17.25" customHeight="1" x14ac:dyDescent="0.25">
      <c r="B17" s="488" t="s">
        <v>759</v>
      </c>
      <c r="C17" s="120">
        <v>788</v>
      </c>
      <c r="D17" s="120">
        <v>1348</v>
      </c>
      <c r="E17" s="559">
        <v>2136</v>
      </c>
      <c r="F17" s="119"/>
    </row>
    <row r="18" spans="2:6" ht="17.25" customHeight="1" x14ac:dyDescent="0.25">
      <c r="B18" s="488" t="s">
        <v>760</v>
      </c>
      <c r="C18" s="120">
        <v>12483</v>
      </c>
      <c r="D18" s="120">
        <v>8431</v>
      </c>
      <c r="E18" s="559">
        <v>20914</v>
      </c>
      <c r="F18" s="119"/>
    </row>
    <row r="19" spans="2:6" ht="17.25" customHeight="1" x14ac:dyDescent="0.25">
      <c r="B19" s="488" t="s">
        <v>761</v>
      </c>
      <c r="C19" s="120">
        <v>3379</v>
      </c>
      <c r="D19" s="120">
        <v>5845</v>
      </c>
      <c r="E19" s="559">
        <v>9224</v>
      </c>
      <c r="F19" s="119"/>
    </row>
    <row r="20" spans="2:6" ht="17.25" customHeight="1" x14ac:dyDescent="0.25">
      <c r="B20" s="488" t="s">
        <v>762</v>
      </c>
      <c r="C20" s="120">
        <v>1757</v>
      </c>
      <c r="D20" s="120">
        <v>5520</v>
      </c>
      <c r="E20" s="559">
        <v>7277</v>
      </c>
      <c r="F20" s="119"/>
    </row>
    <row r="21" spans="2:6" ht="17.25" customHeight="1" x14ac:dyDescent="0.25">
      <c r="B21" s="488" t="s">
        <v>763</v>
      </c>
      <c r="C21" s="120">
        <v>955</v>
      </c>
      <c r="D21" s="120">
        <v>3311</v>
      </c>
      <c r="E21" s="559">
        <v>4266</v>
      </c>
      <c r="F21" s="119"/>
    </row>
    <row r="22" spans="2:6" ht="17.25" customHeight="1" x14ac:dyDescent="0.25">
      <c r="B22" s="488" t="s">
        <v>764</v>
      </c>
      <c r="C22" s="120">
        <v>3868</v>
      </c>
      <c r="D22" s="120">
        <v>3351</v>
      </c>
      <c r="E22" s="559">
        <v>7219</v>
      </c>
      <c r="F22" s="119"/>
    </row>
    <row r="23" spans="2:6" ht="17.25" customHeight="1" x14ac:dyDescent="0.25">
      <c r="B23" s="488" t="s">
        <v>765</v>
      </c>
      <c r="C23" s="120">
        <v>490</v>
      </c>
      <c r="D23" s="120">
        <v>366</v>
      </c>
      <c r="E23" s="559">
        <v>856</v>
      </c>
      <c r="F23" s="119"/>
    </row>
    <row r="24" spans="2:6" ht="17.25" customHeight="1" x14ac:dyDescent="0.25">
      <c r="B24" s="488" t="s">
        <v>766</v>
      </c>
      <c r="C24" s="120">
        <v>9</v>
      </c>
      <c r="D24" s="120">
        <v>1</v>
      </c>
      <c r="E24" s="559">
        <v>10</v>
      </c>
      <c r="F24" s="119"/>
    </row>
    <row r="25" spans="2:6" ht="20.25" customHeight="1" x14ac:dyDescent="0.25">
      <c r="B25" s="110" t="s">
        <v>133</v>
      </c>
      <c r="C25" s="121">
        <v>120776</v>
      </c>
      <c r="D25" s="121">
        <v>55940</v>
      </c>
      <c r="E25" s="121">
        <v>176716</v>
      </c>
      <c r="F25" s="641"/>
    </row>
    <row r="26" spans="2:6" ht="20.25" customHeight="1" x14ac:dyDescent="0.25">
      <c r="B26" s="110" t="s">
        <v>105</v>
      </c>
      <c r="C26" s="121"/>
      <c r="D26" s="121"/>
      <c r="E26" s="121"/>
      <c r="F26" s="641"/>
    </row>
    <row r="27" spans="2:6" ht="17.25" customHeight="1" x14ac:dyDescent="0.25">
      <c r="B27" s="488" t="s">
        <v>752</v>
      </c>
      <c r="C27" s="120">
        <v>1000</v>
      </c>
      <c r="D27" s="120">
        <v>678</v>
      </c>
      <c r="E27" s="559">
        <v>1678</v>
      </c>
      <c r="F27" s="641"/>
    </row>
    <row r="28" spans="2:6" ht="17.25" customHeight="1" x14ac:dyDescent="0.25">
      <c r="B28" s="488" t="s">
        <v>750</v>
      </c>
      <c r="C28" s="120">
        <v>89</v>
      </c>
      <c r="D28" s="120">
        <v>89</v>
      </c>
      <c r="E28" s="559">
        <v>178</v>
      </c>
      <c r="F28" s="641"/>
    </row>
    <row r="29" spans="2:6" ht="17.25" customHeight="1" x14ac:dyDescent="0.25">
      <c r="B29" s="488" t="s">
        <v>753</v>
      </c>
      <c r="C29" s="120">
        <v>100</v>
      </c>
      <c r="D29" s="120">
        <v>23</v>
      </c>
      <c r="E29" s="559">
        <v>123</v>
      </c>
      <c r="F29" s="641"/>
    </row>
    <row r="30" spans="2:6" ht="17.25" customHeight="1" x14ac:dyDescent="0.25">
      <c r="B30" s="488" t="s">
        <v>754</v>
      </c>
      <c r="C30" s="120">
        <v>3346</v>
      </c>
      <c r="D30" s="120">
        <v>1925</v>
      </c>
      <c r="E30" s="559">
        <v>5271</v>
      </c>
      <c r="F30" s="641"/>
    </row>
    <row r="31" spans="2:6" ht="17.25" customHeight="1" x14ac:dyDescent="0.25">
      <c r="B31" s="488" t="s">
        <v>755</v>
      </c>
      <c r="C31" s="120">
        <v>104</v>
      </c>
      <c r="D31" s="120">
        <v>62</v>
      </c>
      <c r="E31" s="559">
        <v>166</v>
      </c>
      <c r="F31" s="641"/>
    </row>
    <row r="32" spans="2:6" ht="17.25" customHeight="1" x14ac:dyDescent="0.25">
      <c r="B32" s="488" t="s">
        <v>28</v>
      </c>
      <c r="C32" s="120">
        <v>5858</v>
      </c>
      <c r="D32" s="120">
        <v>982</v>
      </c>
      <c r="E32" s="559">
        <v>6840</v>
      </c>
      <c r="F32" s="641"/>
    </row>
    <row r="33" spans="2:6" ht="17.25" customHeight="1" x14ac:dyDescent="0.25">
      <c r="B33" s="488" t="s">
        <v>756</v>
      </c>
      <c r="C33" s="120">
        <v>3595</v>
      </c>
      <c r="D33" s="120">
        <v>4577</v>
      </c>
      <c r="E33" s="559">
        <v>8172</v>
      </c>
      <c r="F33" s="641"/>
    </row>
    <row r="34" spans="2:6" ht="17.25" customHeight="1" x14ac:dyDescent="0.25">
      <c r="B34" s="488" t="s">
        <v>757</v>
      </c>
      <c r="C34" s="120">
        <v>969</v>
      </c>
      <c r="D34" s="120">
        <v>1497</v>
      </c>
      <c r="E34" s="559">
        <v>2466</v>
      </c>
      <c r="F34" s="641"/>
    </row>
    <row r="35" spans="2:6" ht="17.25" customHeight="1" x14ac:dyDescent="0.25">
      <c r="B35" s="488" t="s">
        <v>758</v>
      </c>
      <c r="C35" s="120">
        <v>2607</v>
      </c>
      <c r="D35" s="120">
        <v>1147</v>
      </c>
      <c r="E35" s="559">
        <v>3754</v>
      </c>
      <c r="F35" s="641"/>
    </row>
    <row r="36" spans="2:6" ht="17.25" customHeight="1" x14ac:dyDescent="0.25">
      <c r="B36" s="488" t="s">
        <v>759</v>
      </c>
      <c r="C36" s="120">
        <v>686</v>
      </c>
      <c r="D36" s="120">
        <v>1609</v>
      </c>
      <c r="E36" s="559">
        <v>2295</v>
      </c>
      <c r="F36" s="641"/>
    </row>
    <row r="37" spans="2:6" ht="17.25" customHeight="1" x14ac:dyDescent="0.25">
      <c r="B37" s="488" t="s">
        <v>760</v>
      </c>
      <c r="C37" s="120">
        <v>4764</v>
      </c>
      <c r="D37" s="120">
        <v>5663</v>
      </c>
      <c r="E37" s="559">
        <v>10427</v>
      </c>
      <c r="F37" s="641"/>
    </row>
    <row r="38" spans="2:6" ht="17.25" customHeight="1" x14ac:dyDescent="0.25">
      <c r="B38" s="488" t="s">
        <v>761</v>
      </c>
      <c r="C38" s="120">
        <v>876</v>
      </c>
      <c r="D38" s="120">
        <v>2873</v>
      </c>
      <c r="E38" s="559">
        <v>3749</v>
      </c>
      <c r="F38" s="641"/>
    </row>
    <row r="39" spans="2:6" ht="17.25" customHeight="1" x14ac:dyDescent="0.25">
      <c r="B39" s="488" t="s">
        <v>762</v>
      </c>
      <c r="C39" s="120">
        <v>658</v>
      </c>
      <c r="D39" s="120">
        <v>2929</v>
      </c>
      <c r="E39" s="559">
        <v>3587</v>
      </c>
      <c r="F39" s="641"/>
    </row>
    <row r="40" spans="2:6" ht="17.25" customHeight="1" x14ac:dyDescent="0.25">
      <c r="B40" s="488" t="s">
        <v>763</v>
      </c>
      <c r="C40" s="120">
        <v>502</v>
      </c>
      <c r="D40" s="120">
        <v>2460</v>
      </c>
      <c r="E40" s="559">
        <v>2962</v>
      </c>
      <c r="F40" s="641"/>
    </row>
    <row r="41" spans="2:6" ht="17.25" customHeight="1" x14ac:dyDescent="0.25">
      <c r="B41" s="488" t="s">
        <v>764</v>
      </c>
      <c r="C41" s="120">
        <v>1063</v>
      </c>
      <c r="D41" s="120">
        <v>1797</v>
      </c>
      <c r="E41" s="559">
        <v>2860</v>
      </c>
      <c r="F41" s="641"/>
    </row>
    <row r="42" spans="2:6" ht="17.25" customHeight="1" x14ac:dyDescent="0.25">
      <c r="B42" s="488" t="s">
        <v>765</v>
      </c>
      <c r="C42" s="120">
        <v>209</v>
      </c>
      <c r="D42" s="120">
        <v>144</v>
      </c>
      <c r="E42" s="559">
        <v>353</v>
      </c>
      <c r="F42" s="641"/>
    </row>
    <row r="43" spans="2:6" ht="17.25" customHeight="1" x14ac:dyDescent="0.25">
      <c r="B43" s="488" t="s">
        <v>766</v>
      </c>
      <c r="C43" s="120">
        <v>0</v>
      </c>
      <c r="D43" s="120">
        <v>2</v>
      </c>
      <c r="E43" s="559">
        <v>2</v>
      </c>
      <c r="F43" s="641"/>
    </row>
    <row r="44" spans="2:6" ht="24" customHeight="1" x14ac:dyDescent="0.25">
      <c r="B44" s="110" t="s">
        <v>115</v>
      </c>
      <c r="C44" s="121">
        <v>26426</v>
      </c>
      <c r="D44" s="121">
        <v>28457</v>
      </c>
      <c r="E44" s="121">
        <v>54883</v>
      </c>
      <c r="F44" s="641"/>
    </row>
    <row r="45" spans="2:6" ht="24" customHeight="1" x14ac:dyDescent="0.25">
      <c r="B45" s="110" t="s">
        <v>107</v>
      </c>
      <c r="C45" s="121"/>
      <c r="D45" s="121"/>
      <c r="E45" s="121"/>
      <c r="F45" s="641"/>
    </row>
    <row r="46" spans="2:6" ht="17.25" customHeight="1" x14ac:dyDescent="0.25">
      <c r="B46" s="488" t="s">
        <v>752</v>
      </c>
      <c r="C46" s="122">
        <v>11975</v>
      </c>
      <c r="D46" s="122">
        <v>4816</v>
      </c>
      <c r="E46" s="559">
        <v>16791</v>
      </c>
      <c r="F46" s="641"/>
    </row>
    <row r="47" spans="2:6" ht="17.25" customHeight="1" x14ac:dyDescent="0.25">
      <c r="B47" s="488" t="s">
        <v>750</v>
      </c>
      <c r="C47" s="122">
        <v>1274</v>
      </c>
      <c r="D47" s="122">
        <v>419</v>
      </c>
      <c r="E47" s="559">
        <v>1693</v>
      </c>
      <c r="F47" s="641"/>
    </row>
    <row r="48" spans="2:6" ht="17.25" customHeight="1" x14ac:dyDescent="0.25">
      <c r="B48" s="488" t="s">
        <v>753</v>
      </c>
      <c r="C48" s="122">
        <v>894</v>
      </c>
      <c r="D48" s="122">
        <v>57</v>
      </c>
      <c r="E48" s="559">
        <v>951</v>
      </c>
      <c r="F48" s="641"/>
    </row>
    <row r="49" spans="2:6" ht="17.25" customHeight="1" x14ac:dyDescent="0.25">
      <c r="B49" s="488" t="s">
        <v>754</v>
      </c>
      <c r="C49" s="122">
        <v>24444</v>
      </c>
      <c r="D49" s="122">
        <v>6367</v>
      </c>
      <c r="E49" s="559">
        <v>30811</v>
      </c>
      <c r="F49" s="641"/>
    </row>
    <row r="50" spans="2:6" ht="17.25" customHeight="1" x14ac:dyDescent="0.25">
      <c r="B50" s="488" t="s">
        <v>755</v>
      </c>
      <c r="C50" s="122">
        <v>527</v>
      </c>
      <c r="D50" s="122">
        <v>115</v>
      </c>
      <c r="E50" s="559">
        <v>642</v>
      </c>
      <c r="F50" s="641"/>
    </row>
    <row r="51" spans="2:6" ht="17.25" customHeight="1" x14ac:dyDescent="0.25">
      <c r="B51" s="488" t="s">
        <v>28</v>
      </c>
      <c r="C51" s="122">
        <v>31895</v>
      </c>
      <c r="D51" s="122">
        <v>2365</v>
      </c>
      <c r="E51" s="559">
        <v>34260</v>
      </c>
      <c r="F51" s="641"/>
    </row>
    <row r="52" spans="2:6" ht="17.25" customHeight="1" x14ac:dyDescent="0.25">
      <c r="B52" s="488" t="s">
        <v>756</v>
      </c>
      <c r="C52" s="122">
        <v>20054</v>
      </c>
      <c r="D52" s="122">
        <v>14453</v>
      </c>
      <c r="E52" s="559">
        <v>34507</v>
      </c>
      <c r="F52" s="641"/>
    </row>
    <row r="53" spans="2:6" ht="17.25" customHeight="1" x14ac:dyDescent="0.25">
      <c r="B53" s="488" t="s">
        <v>757</v>
      </c>
      <c r="C53" s="122">
        <v>5375</v>
      </c>
      <c r="D53" s="122">
        <v>7466</v>
      </c>
      <c r="E53" s="559">
        <v>12841</v>
      </c>
      <c r="F53" s="641"/>
    </row>
    <row r="54" spans="2:6" ht="17.25" customHeight="1" x14ac:dyDescent="0.25">
      <c r="B54" s="488" t="s">
        <v>758</v>
      </c>
      <c r="C54" s="122">
        <v>18277</v>
      </c>
      <c r="D54" s="122">
        <v>2689</v>
      </c>
      <c r="E54" s="559">
        <v>20966</v>
      </c>
      <c r="F54" s="641"/>
    </row>
    <row r="55" spans="2:6" ht="17.25" customHeight="1" x14ac:dyDescent="0.25">
      <c r="B55" s="488" t="s">
        <v>759</v>
      </c>
      <c r="C55" s="122">
        <v>1474</v>
      </c>
      <c r="D55" s="122">
        <v>2957</v>
      </c>
      <c r="E55" s="559">
        <v>4431</v>
      </c>
      <c r="F55" s="641"/>
    </row>
    <row r="56" spans="2:6" ht="17.25" customHeight="1" x14ac:dyDescent="0.25">
      <c r="B56" s="488" t="s">
        <v>760</v>
      </c>
      <c r="C56" s="122">
        <v>17247</v>
      </c>
      <c r="D56" s="122">
        <v>14094</v>
      </c>
      <c r="E56" s="559">
        <v>31341</v>
      </c>
      <c r="F56" s="641"/>
    </row>
    <row r="57" spans="2:6" ht="17.25" customHeight="1" x14ac:dyDescent="0.25">
      <c r="B57" s="488" t="s">
        <v>761</v>
      </c>
      <c r="C57" s="122">
        <v>4255</v>
      </c>
      <c r="D57" s="122">
        <v>8718</v>
      </c>
      <c r="E57" s="559">
        <v>12973</v>
      </c>
      <c r="F57" s="641"/>
    </row>
    <row r="58" spans="2:6" ht="17.25" customHeight="1" x14ac:dyDescent="0.25">
      <c r="B58" s="488" t="s">
        <v>762</v>
      </c>
      <c r="C58" s="122">
        <v>2415</v>
      </c>
      <c r="D58" s="122">
        <v>8449</v>
      </c>
      <c r="E58" s="559">
        <v>10864</v>
      </c>
      <c r="F58" s="641"/>
    </row>
    <row r="59" spans="2:6" ht="17.25" customHeight="1" x14ac:dyDescent="0.25">
      <c r="B59" s="488" t="s">
        <v>763</v>
      </c>
      <c r="C59" s="122">
        <v>1457</v>
      </c>
      <c r="D59" s="122">
        <v>5771</v>
      </c>
      <c r="E59" s="559">
        <v>7228</v>
      </c>
      <c r="F59" s="641"/>
    </row>
    <row r="60" spans="2:6" ht="17.25" customHeight="1" x14ac:dyDescent="0.25">
      <c r="B60" s="488" t="s">
        <v>764</v>
      </c>
      <c r="C60" s="122">
        <v>4931</v>
      </c>
      <c r="D60" s="122">
        <v>5148</v>
      </c>
      <c r="E60" s="559">
        <v>10079</v>
      </c>
      <c r="F60" s="641"/>
    </row>
    <row r="61" spans="2:6" ht="17.25" customHeight="1" x14ac:dyDescent="0.25">
      <c r="B61" s="488" t="s">
        <v>765</v>
      </c>
      <c r="C61" s="122">
        <v>699</v>
      </c>
      <c r="D61" s="122">
        <v>510</v>
      </c>
      <c r="E61" s="559">
        <v>1209</v>
      </c>
      <c r="F61" s="641"/>
    </row>
    <row r="62" spans="2:6" ht="17.25" customHeight="1" x14ac:dyDescent="0.25">
      <c r="B62" s="488" t="s">
        <v>766</v>
      </c>
      <c r="C62" s="122">
        <v>9</v>
      </c>
      <c r="D62" s="122">
        <v>3</v>
      </c>
      <c r="E62" s="559">
        <v>12</v>
      </c>
      <c r="F62" s="641"/>
    </row>
    <row r="63" spans="2:6" ht="15" x14ac:dyDescent="0.25">
      <c r="B63" s="110" t="s">
        <v>117</v>
      </c>
      <c r="C63" s="121">
        <v>147202</v>
      </c>
      <c r="D63" s="121">
        <v>84397</v>
      </c>
      <c r="E63" s="121">
        <v>231599</v>
      </c>
      <c r="F63" s="641"/>
    </row>
    <row r="64" spans="2:6" ht="20.25" customHeight="1" x14ac:dyDescent="0.25">
      <c r="B64" s="115" t="s">
        <v>109</v>
      </c>
      <c r="C64" s="121"/>
      <c r="D64" s="121"/>
      <c r="E64" s="121"/>
      <c r="F64" s="641"/>
    </row>
    <row r="65" spans="2:6" ht="17.25" customHeight="1" x14ac:dyDescent="0.25">
      <c r="B65" s="488" t="s">
        <v>752</v>
      </c>
      <c r="C65" s="120">
        <v>162</v>
      </c>
      <c r="D65" s="120">
        <v>136</v>
      </c>
      <c r="E65" s="559">
        <v>298</v>
      </c>
      <c r="F65" s="641"/>
    </row>
    <row r="66" spans="2:6" ht="17.25" customHeight="1" x14ac:dyDescent="0.25">
      <c r="B66" s="488" t="s">
        <v>750</v>
      </c>
      <c r="C66" s="120">
        <v>46</v>
      </c>
      <c r="D66" s="120">
        <v>58</v>
      </c>
      <c r="E66" s="559">
        <v>104</v>
      </c>
      <c r="F66" s="641"/>
    </row>
    <row r="67" spans="2:6" ht="17.25" customHeight="1" x14ac:dyDescent="0.25">
      <c r="B67" s="488" t="s">
        <v>753</v>
      </c>
      <c r="C67" s="120">
        <v>43</v>
      </c>
      <c r="D67" s="120">
        <v>5</v>
      </c>
      <c r="E67" s="559">
        <v>48</v>
      </c>
      <c r="F67" s="641"/>
    </row>
    <row r="68" spans="2:6" ht="17.25" customHeight="1" x14ac:dyDescent="0.25">
      <c r="B68" s="488" t="s">
        <v>754</v>
      </c>
      <c r="C68" s="120">
        <v>794</v>
      </c>
      <c r="D68" s="120">
        <v>377</v>
      </c>
      <c r="E68" s="559">
        <v>1171</v>
      </c>
      <c r="F68" s="641"/>
    </row>
    <row r="69" spans="2:6" ht="17.25" customHeight="1" x14ac:dyDescent="0.25">
      <c r="B69" s="488" t="s">
        <v>755</v>
      </c>
      <c r="C69" s="120">
        <v>12</v>
      </c>
      <c r="D69" s="120">
        <v>4</v>
      </c>
      <c r="E69" s="559">
        <v>16</v>
      </c>
      <c r="F69" s="641"/>
    </row>
    <row r="70" spans="2:6" ht="17.25" customHeight="1" x14ac:dyDescent="0.25">
      <c r="B70" s="488" t="s">
        <v>28</v>
      </c>
      <c r="C70" s="120">
        <v>471</v>
      </c>
      <c r="D70" s="120">
        <v>89</v>
      </c>
      <c r="E70" s="559">
        <v>560</v>
      </c>
      <c r="F70" s="641"/>
    </row>
    <row r="71" spans="2:6" ht="17.25" customHeight="1" x14ac:dyDescent="0.25">
      <c r="B71" s="488" t="s">
        <v>756</v>
      </c>
      <c r="C71" s="120">
        <v>304</v>
      </c>
      <c r="D71" s="120">
        <v>521</v>
      </c>
      <c r="E71" s="559">
        <v>825</v>
      </c>
      <c r="F71" s="641"/>
    </row>
    <row r="72" spans="2:6" ht="17.25" customHeight="1" x14ac:dyDescent="0.25">
      <c r="B72" s="488" t="s">
        <v>757</v>
      </c>
      <c r="C72" s="120">
        <v>90</v>
      </c>
      <c r="D72" s="120">
        <v>287</v>
      </c>
      <c r="E72" s="559">
        <v>377</v>
      </c>
      <c r="F72" s="641"/>
    </row>
    <row r="73" spans="2:6" ht="17.25" customHeight="1" x14ac:dyDescent="0.25">
      <c r="B73" s="488" t="s">
        <v>758</v>
      </c>
      <c r="C73" s="120">
        <v>399</v>
      </c>
      <c r="D73" s="120">
        <v>108</v>
      </c>
      <c r="E73" s="559">
        <v>507</v>
      </c>
      <c r="F73" s="641"/>
    </row>
    <row r="74" spans="2:6" ht="17.25" customHeight="1" x14ac:dyDescent="0.25">
      <c r="B74" s="488" t="s">
        <v>759</v>
      </c>
      <c r="C74" s="120">
        <v>76</v>
      </c>
      <c r="D74" s="120">
        <v>145</v>
      </c>
      <c r="E74" s="559">
        <v>221</v>
      </c>
      <c r="F74" s="641"/>
    </row>
    <row r="75" spans="2:6" ht="17.25" customHeight="1" x14ac:dyDescent="0.25">
      <c r="B75" s="488" t="s">
        <v>760</v>
      </c>
      <c r="C75" s="120">
        <v>307</v>
      </c>
      <c r="D75" s="120">
        <v>457</v>
      </c>
      <c r="E75" s="559">
        <v>764</v>
      </c>
      <c r="F75" s="641"/>
    </row>
    <row r="76" spans="2:6" ht="17.25" customHeight="1" x14ac:dyDescent="0.25">
      <c r="B76" s="488" t="s">
        <v>761</v>
      </c>
      <c r="C76" s="120">
        <v>238</v>
      </c>
      <c r="D76" s="120">
        <v>693</v>
      </c>
      <c r="E76" s="559">
        <v>931</v>
      </c>
      <c r="F76" s="641"/>
    </row>
    <row r="77" spans="2:6" ht="17.25" customHeight="1" x14ac:dyDescent="0.25">
      <c r="B77" s="488" t="s">
        <v>762</v>
      </c>
      <c r="C77" s="120">
        <v>83</v>
      </c>
      <c r="D77" s="120">
        <v>526</v>
      </c>
      <c r="E77" s="559">
        <v>609</v>
      </c>
      <c r="F77" s="641"/>
    </row>
    <row r="78" spans="2:6" ht="17.25" customHeight="1" x14ac:dyDescent="0.25">
      <c r="B78" s="488" t="s">
        <v>763</v>
      </c>
      <c r="C78" s="120">
        <v>68</v>
      </c>
      <c r="D78" s="120">
        <v>413</v>
      </c>
      <c r="E78" s="559">
        <v>481</v>
      </c>
      <c r="F78" s="641"/>
    </row>
    <row r="79" spans="2:6" ht="17.25" customHeight="1" x14ac:dyDescent="0.25">
      <c r="B79" s="488" t="s">
        <v>764</v>
      </c>
      <c r="C79" s="120">
        <v>96</v>
      </c>
      <c r="D79" s="120">
        <v>203</v>
      </c>
      <c r="E79" s="559">
        <v>299</v>
      </c>
      <c r="F79" s="641"/>
    </row>
    <row r="80" spans="2:6" ht="17.25" customHeight="1" x14ac:dyDescent="0.25">
      <c r="B80" s="488" t="s">
        <v>765</v>
      </c>
      <c r="C80" s="120">
        <v>6</v>
      </c>
      <c r="D80" s="120">
        <v>11</v>
      </c>
      <c r="E80" s="559">
        <v>17</v>
      </c>
      <c r="F80" s="641"/>
    </row>
    <row r="81" spans="2:6" ht="17.25" customHeight="1" x14ac:dyDescent="0.25">
      <c r="B81" s="488" t="s">
        <v>766</v>
      </c>
      <c r="C81" s="120">
        <v>1</v>
      </c>
      <c r="D81" s="120">
        <v>3</v>
      </c>
      <c r="E81" s="559">
        <v>4</v>
      </c>
      <c r="F81" s="641"/>
    </row>
    <row r="82" spans="2:6" ht="32.25" customHeight="1" x14ac:dyDescent="0.25">
      <c r="B82" s="115" t="s">
        <v>690</v>
      </c>
      <c r="C82" s="121">
        <v>3196</v>
      </c>
      <c r="D82" s="121">
        <v>4036</v>
      </c>
      <c r="E82" s="121">
        <v>7232</v>
      </c>
      <c r="F82" s="641"/>
    </row>
    <row r="83" spans="2:6" ht="34.5" customHeight="1" x14ac:dyDescent="0.25">
      <c r="B83" s="1716" t="s">
        <v>112</v>
      </c>
      <c r="C83" s="1716"/>
      <c r="D83" s="1716"/>
      <c r="E83" s="1716"/>
      <c r="F83" s="119"/>
    </row>
    <row r="84" spans="2:6" ht="11.25" customHeight="1" x14ac:dyDescent="0.25">
      <c r="B84" s="1707" t="s">
        <v>113</v>
      </c>
      <c r="C84" s="1707"/>
      <c r="D84" s="1707"/>
      <c r="E84" s="1707"/>
      <c r="F84" s="119"/>
    </row>
    <row r="85" spans="2:6" ht="34.5" customHeight="1" x14ac:dyDescent="0.25">
      <c r="B85" s="1707" t="s">
        <v>827</v>
      </c>
      <c r="C85" s="1707"/>
      <c r="D85" s="1707"/>
      <c r="E85" s="1707"/>
      <c r="F85" s="119"/>
    </row>
    <row r="86" spans="2:6" ht="27.75" customHeight="1" x14ac:dyDescent="0.25">
      <c r="B86" s="1723"/>
      <c r="C86" s="1723"/>
      <c r="D86" s="1723"/>
      <c r="E86" s="1723"/>
      <c r="F86" s="119"/>
    </row>
    <row r="87" spans="2:6" ht="28.5" customHeight="1" x14ac:dyDescent="0.25">
      <c r="B87" s="1723"/>
      <c r="C87" s="1723"/>
      <c r="D87" s="1723"/>
      <c r="E87" s="1723"/>
      <c r="F87" s="119"/>
    </row>
    <row r="88" spans="2:6" ht="29.25" customHeight="1" x14ac:dyDescent="0.25">
      <c r="B88" s="1723"/>
      <c r="C88" s="1723"/>
      <c r="D88" s="1723"/>
      <c r="E88" s="1723"/>
      <c r="F88" s="119"/>
    </row>
  </sheetData>
  <mergeCells count="9">
    <mergeCell ref="B86:E86"/>
    <mergeCell ref="B87:E87"/>
    <mergeCell ref="B88:E88"/>
    <mergeCell ref="B2:D2"/>
    <mergeCell ref="B3:E3"/>
    <mergeCell ref="B4:E4"/>
    <mergeCell ref="B83:E83"/>
    <mergeCell ref="B84:E84"/>
    <mergeCell ref="B85:E85"/>
  </mergeCells>
  <hyperlinks>
    <hyperlink ref="F2" location="'Indice Total'!A1"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48"/>
  <sheetViews>
    <sheetView showGridLines="0" zoomScale="90" zoomScaleNormal="90" workbookViewId="0"/>
  </sheetViews>
  <sheetFormatPr baseColWidth="10" defaultColWidth="11.42578125" defaultRowHeight="12.75" x14ac:dyDescent="0.25"/>
  <cols>
    <col min="1" max="1" width="22.7109375" style="93" customWidth="1"/>
    <col min="2" max="2" width="45.5703125" style="93" customWidth="1"/>
    <col min="3" max="3" width="12.7109375" style="93" customWidth="1"/>
    <col min="4" max="4" width="17.42578125" style="93" customWidth="1"/>
    <col min="5" max="5" width="12.7109375" style="93" customWidth="1"/>
    <col min="6" max="16384" width="11.42578125" style="93"/>
  </cols>
  <sheetData>
    <row r="1" spans="2:7" ht="51.75" customHeight="1" x14ac:dyDescent="0.25"/>
    <row r="2" spans="2:7" ht="19.5" customHeight="1" x14ac:dyDescent="0.25">
      <c r="B2" s="1648" t="s">
        <v>137</v>
      </c>
      <c r="C2" s="1648"/>
      <c r="D2" s="1648"/>
      <c r="E2" s="1648"/>
      <c r="F2" s="1648"/>
      <c r="G2" s="1" t="s">
        <v>1</v>
      </c>
    </row>
    <row r="3" spans="2:7" ht="51.75" customHeight="1" x14ac:dyDescent="0.25">
      <c r="B3" s="1724" t="s">
        <v>799</v>
      </c>
      <c r="C3" s="1724"/>
      <c r="D3" s="1724"/>
      <c r="E3" s="1724"/>
      <c r="F3" s="1724"/>
    </row>
    <row r="4" spans="2:7" ht="17.25" customHeight="1" thickBot="1" x14ac:dyDescent="0.3">
      <c r="B4" s="1725">
        <v>2016</v>
      </c>
      <c r="C4" s="1725"/>
      <c r="D4" s="1725"/>
      <c r="E4" s="1725"/>
      <c r="F4" s="1725"/>
    </row>
    <row r="5" spans="2:7" ht="17.25" customHeight="1" x14ac:dyDescent="0.25">
      <c r="B5" s="413"/>
      <c r="C5" s="414"/>
      <c r="D5" s="414"/>
      <c r="E5" s="414"/>
      <c r="F5" s="435"/>
    </row>
    <row r="6" spans="2:7" ht="15.75" x14ac:dyDescent="0.25">
      <c r="B6" s="1726" t="s">
        <v>118</v>
      </c>
      <c r="C6" s="1728" t="s">
        <v>23</v>
      </c>
      <c r="D6" s="1728"/>
      <c r="E6" s="1728"/>
      <c r="F6" s="1669" t="s">
        <v>27</v>
      </c>
    </row>
    <row r="7" spans="2:7" ht="15" x14ac:dyDescent="0.25">
      <c r="B7" s="1727"/>
      <c r="C7" s="596" t="s">
        <v>24</v>
      </c>
      <c r="D7" s="596" t="s">
        <v>25</v>
      </c>
      <c r="E7" s="596" t="s">
        <v>26</v>
      </c>
      <c r="F7" s="1729"/>
    </row>
    <row r="8" spans="2:7" ht="21" customHeight="1" x14ac:dyDescent="0.25">
      <c r="B8" s="124" t="s">
        <v>796</v>
      </c>
      <c r="C8" s="82"/>
      <c r="D8" s="82"/>
      <c r="E8" s="82"/>
      <c r="F8" s="82"/>
    </row>
    <row r="9" spans="2:7" ht="18" customHeight="1" x14ac:dyDescent="0.25">
      <c r="B9" s="125" t="s">
        <v>119</v>
      </c>
      <c r="C9" s="112">
        <v>4768</v>
      </c>
      <c r="D9" s="112">
        <v>8834</v>
      </c>
      <c r="E9" s="126">
        <v>1462</v>
      </c>
      <c r="F9" s="107">
        <v>15064</v>
      </c>
      <c r="G9" s="2"/>
    </row>
    <row r="10" spans="2:7" ht="18" customHeight="1" x14ac:dyDescent="0.25">
      <c r="B10" s="125" t="s">
        <v>60</v>
      </c>
      <c r="C10" s="112">
        <v>7431</v>
      </c>
      <c r="D10" s="112">
        <v>10436</v>
      </c>
      <c r="E10" s="126">
        <v>2530</v>
      </c>
      <c r="F10" s="107">
        <v>20397</v>
      </c>
    </row>
    <row r="11" spans="2:7" ht="18" customHeight="1" x14ac:dyDescent="0.25">
      <c r="B11" s="125" t="s">
        <v>61</v>
      </c>
      <c r="C11" s="112">
        <v>15498</v>
      </c>
      <c r="D11" s="112">
        <v>16404</v>
      </c>
      <c r="E11" s="126">
        <v>5014</v>
      </c>
      <c r="F11" s="107">
        <v>36916</v>
      </c>
    </row>
    <row r="12" spans="2:7" ht="18" customHeight="1" x14ac:dyDescent="0.25">
      <c r="B12" s="125" t="s">
        <v>62</v>
      </c>
      <c r="C12" s="112">
        <v>20112</v>
      </c>
      <c r="D12" s="112">
        <v>17748</v>
      </c>
      <c r="E12" s="126">
        <v>5125</v>
      </c>
      <c r="F12" s="107">
        <v>42985</v>
      </c>
    </row>
    <row r="13" spans="2:7" ht="18" customHeight="1" x14ac:dyDescent="0.25">
      <c r="B13" s="125" t="s">
        <v>63</v>
      </c>
      <c r="C13" s="112">
        <v>6392</v>
      </c>
      <c r="D13" s="112">
        <v>6237</v>
      </c>
      <c r="E13" s="126">
        <v>2280</v>
      </c>
      <c r="F13" s="107">
        <v>14909</v>
      </c>
    </row>
    <row r="14" spans="2:7" ht="18" customHeight="1" x14ac:dyDescent="0.25">
      <c r="B14" s="125" t="s">
        <v>64</v>
      </c>
      <c r="C14" s="112">
        <v>18769</v>
      </c>
      <c r="D14" s="112">
        <v>20246</v>
      </c>
      <c r="E14" s="126">
        <v>6900</v>
      </c>
      <c r="F14" s="107">
        <v>45915</v>
      </c>
    </row>
    <row r="15" spans="2:7" ht="18" customHeight="1" x14ac:dyDescent="0.25">
      <c r="B15" s="125" t="s">
        <v>65</v>
      </c>
      <c r="C15" s="112">
        <v>192</v>
      </c>
      <c r="D15" s="112">
        <v>302</v>
      </c>
      <c r="E15" s="126">
        <v>36</v>
      </c>
      <c r="F15" s="107">
        <v>530</v>
      </c>
    </row>
    <row r="16" spans="2:7" ht="18" customHeight="1" x14ac:dyDescent="0.25">
      <c r="B16" s="124" t="s">
        <v>133</v>
      </c>
      <c r="C16" s="82">
        <v>73162</v>
      </c>
      <c r="D16" s="82">
        <v>80207</v>
      </c>
      <c r="E16" s="82">
        <v>23347</v>
      </c>
      <c r="F16" s="82">
        <v>176716</v>
      </c>
      <c r="G16" s="642"/>
    </row>
    <row r="17" spans="2:7" ht="21" customHeight="1" x14ac:dyDescent="0.25">
      <c r="B17" s="124" t="s">
        <v>797</v>
      </c>
      <c r="C17" s="82"/>
      <c r="D17" s="82"/>
      <c r="E17" s="82"/>
      <c r="F17" s="82"/>
      <c r="G17" s="643"/>
    </row>
    <row r="18" spans="2:7" ht="18" customHeight="1" x14ac:dyDescent="0.25">
      <c r="B18" s="125" t="s">
        <v>119</v>
      </c>
      <c r="C18" s="112">
        <v>925</v>
      </c>
      <c r="D18" s="112">
        <v>2326</v>
      </c>
      <c r="E18" s="112">
        <v>219</v>
      </c>
      <c r="F18" s="107">
        <v>3470</v>
      </c>
      <c r="G18" s="643"/>
    </row>
    <row r="19" spans="2:7" ht="18" customHeight="1" x14ac:dyDescent="0.25">
      <c r="B19" s="125" t="s">
        <v>60</v>
      </c>
      <c r="C19" s="112">
        <v>1647</v>
      </c>
      <c r="D19" s="112">
        <v>1751</v>
      </c>
      <c r="E19" s="112">
        <v>450</v>
      </c>
      <c r="F19" s="107">
        <v>3848</v>
      </c>
      <c r="G19" s="643"/>
    </row>
    <row r="20" spans="2:7" ht="18" customHeight="1" x14ac:dyDescent="0.25">
      <c r="B20" s="125" t="s">
        <v>61</v>
      </c>
      <c r="C20" s="112">
        <v>3968</v>
      </c>
      <c r="D20" s="112">
        <v>3323</v>
      </c>
      <c r="E20" s="112">
        <v>1001</v>
      </c>
      <c r="F20" s="107">
        <v>8292</v>
      </c>
      <c r="G20" s="643"/>
    </row>
    <row r="21" spans="2:7" ht="18" customHeight="1" x14ac:dyDescent="0.25">
      <c r="B21" s="125" t="s">
        <v>62</v>
      </c>
      <c r="C21" s="112">
        <v>6559</v>
      </c>
      <c r="D21" s="112">
        <v>5465</v>
      </c>
      <c r="E21" s="112">
        <v>1556</v>
      </c>
      <c r="F21" s="107">
        <v>13580</v>
      </c>
      <c r="G21" s="643"/>
    </row>
    <row r="22" spans="2:7" ht="18" customHeight="1" x14ac:dyDescent="0.25">
      <c r="B22" s="125" t="s">
        <v>63</v>
      </c>
      <c r="C22" s="112">
        <v>2645</v>
      </c>
      <c r="D22" s="112">
        <v>2503</v>
      </c>
      <c r="E22" s="112">
        <v>880</v>
      </c>
      <c r="F22" s="107">
        <v>6028</v>
      </c>
      <c r="G22" s="643"/>
    </row>
    <row r="23" spans="2:7" ht="18" customHeight="1" x14ac:dyDescent="0.25">
      <c r="B23" s="125" t="s">
        <v>64</v>
      </c>
      <c r="C23" s="112">
        <v>8368</v>
      </c>
      <c r="D23" s="112">
        <v>8438</v>
      </c>
      <c r="E23" s="112">
        <v>2721</v>
      </c>
      <c r="F23" s="107">
        <v>19527</v>
      </c>
      <c r="G23" s="643"/>
    </row>
    <row r="24" spans="2:7" ht="18" customHeight="1" x14ac:dyDescent="0.25">
      <c r="B24" s="125" t="s">
        <v>65</v>
      </c>
      <c r="C24" s="112">
        <v>42</v>
      </c>
      <c r="D24" s="112">
        <v>88</v>
      </c>
      <c r="E24" s="112">
        <v>8</v>
      </c>
      <c r="F24" s="107">
        <v>138</v>
      </c>
      <c r="G24" s="643"/>
    </row>
    <row r="25" spans="2:7" ht="18" customHeight="1" x14ac:dyDescent="0.25">
      <c r="B25" s="124" t="s">
        <v>134</v>
      </c>
      <c r="C25" s="82">
        <v>24154</v>
      </c>
      <c r="D25" s="82">
        <v>23894</v>
      </c>
      <c r="E25" s="82">
        <v>6835</v>
      </c>
      <c r="F25" s="82">
        <v>54883</v>
      </c>
      <c r="G25" s="642"/>
    </row>
    <row r="26" spans="2:7" ht="36" customHeight="1" x14ac:dyDescent="0.25">
      <c r="B26" s="124" t="s">
        <v>107</v>
      </c>
      <c r="C26" s="82"/>
      <c r="D26" s="82"/>
      <c r="E26" s="82"/>
      <c r="F26" s="82"/>
      <c r="G26" s="643"/>
    </row>
    <row r="27" spans="2:7" ht="18" customHeight="1" x14ac:dyDescent="0.25">
      <c r="B27" s="125" t="s">
        <v>119</v>
      </c>
      <c r="C27" s="114">
        <v>5693</v>
      </c>
      <c r="D27" s="114">
        <v>11160</v>
      </c>
      <c r="E27" s="114">
        <v>1681</v>
      </c>
      <c r="F27" s="107">
        <v>18534</v>
      </c>
      <c r="G27" s="643"/>
    </row>
    <row r="28" spans="2:7" ht="18" customHeight="1" x14ac:dyDescent="0.25">
      <c r="B28" s="125" t="s">
        <v>60</v>
      </c>
      <c r="C28" s="114">
        <v>9078</v>
      </c>
      <c r="D28" s="114">
        <v>12187</v>
      </c>
      <c r="E28" s="114">
        <v>2980</v>
      </c>
      <c r="F28" s="107">
        <v>24245</v>
      </c>
      <c r="G28" s="643"/>
    </row>
    <row r="29" spans="2:7" ht="18" customHeight="1" x14ac:dyDescent="0.25">
      <c r="B29" s="125" t="s">
        <v>61</v>
      </c>
      <c r="C29" s="114">
        <v>19466</v>
      </c>
      <c r="D29" s="114">
        <v>19727</v>
      </c>
      <c r="E29" s="114">
        <v>6015</v>
      </c>
      <c r="F29" s="107">
        <v>45208</v>
      </c>
      <c r="G29" s="643"/>
    </row>
    <row r="30" spans="2:7" ht="18" customHeight="1" x14ac:dyDescent="0.25">
      <c r="B30" s="125" t="s">
        <v>62</v>
      </c>
      <c r="C30" s="114">
        <v>26671</v>
      </c>
      <c r="D30" s="114">
        <v>23213</v>
      </c>
      <c r="E30" s="114">
        <v>6681</v>
      </c>
      <c r="F30" s="107">
        <v>56565</v>
      </c>
      <c r="G30" s="643"/>
    </row>
    <row r="31" spans="2:7" ht="18" customHeight="1" x14ac:dyDescent="0.25">
      <c r="B31" s="125" t="s">
        <v>63</v>
      </c>
      <c r="C31" s="114">
        <v>9037</v>
      </c>
      <c r="D31" s="114">
        <v>8740</v>
      </c>
      <c r="E31" s="114">
        <v>3160</v>
      </c>
      <c r="F31" s="107">
        <v>20937</v>
      </c>
      <c r="G31" s="643"/>
    </row>
    <row r="32" spans="2:7" ht="18" customHeight="1" x14ac:dyDescent="0.25">
      <c r="B32" s="125" t="s">
        <v>64</v>
      </c>
      <c r="C32" s="114">
        <v>27137</v>
      </c>
      <c r="D32" s="114">
        <v>28684</v>
      </c>
      <c r="E32" s="114">
        <v>9621</v>
      </c>
      <c r="F32" s="107">
        <v>65442</v>
      </c>
      <c r="G32" s="643"/>
    </row>
    <row r="33" spans="2:7" ht="18" customHeight="1" x14ac:dyDescent="0.25">
      <c r="B33" s="125" t="s">
        <v>65</v>
      </c>
      <c r="C33" s="114">
        <v>234</v>
      </c>
      <c r="D33" s="114">
        <v>390</v>
      </c>
      <c r="E33" s="114">
        <v>44</v>
      </c>
      <c r="F33" s="107">
        <v>668</v>
      </c>
      <c r="G33" s="643"/>
    </row>
    <row r="34" spans="2:7" ht="18" customHeight="1" x14ac:dyDescent="0.25">
      <c r="B34" s="124" t="s">
        <v>120</v>
      </c>
      <c r="C34" s="82">
        <v>97316</v>
      </c>
      <c r="D34" s="82">
        <v>104101</v>
      </c>
      <c r="E34" s="82">
        <v>30182</v>
      </c>
      <c r="F34" s="82">
        <v>231599</v>
      </c>
      <c r="G34" s="642"/>
    </row>
    <row r="35" spans="2:7" ht="20.25" customHeight="1" x14ac:dyDescent="0.25">
      <c r="B35" s="124" t="s">
        <v>798</v>
      </c>
      <c r="C35" s="82"/>
      <c r="D35" s="82"/>
      <c r="E35" s="82"/>
      <c r="F35" s="82"/>
      <c r="G35" s="643"/>
    </row>
    <row r="36" spans="2:7" ht="18" customHeight="1" x14ac:dyDescent="0.25">
      <c r="B36" s="125" t="s">
        <v>119</v>
      </c>
      <c r="C36" s="112">
        <v>49</v>
      </c>
      <c r="D36" s="112">
        <v>270</v>
      </c>
      <c r="E36" s="112">
        <v>75</v>
      </c>
      <c r="F36" s="107">
        <v>394</v>
      </c>
      <c r="G36" s="643"/>
    </row>
    <row r="37" spans="2:7" ht="18" customHeight="1" x14ac:dyDescent="0.25">
      <c r="B37" s="125" t="s">
        <v>60</v>
      </c>
      <c r="C37" s="112">
        <v>118</v>
      </c>
      <c r="D37" s="112">
        <v>167</v>
      </c>
      <c r="E37" s="112">
        <v>143</v>
      </c>
      <c r="F37" s="107">
        <v>428</v>
      </c>
      <c r="G37" s="643"/>
    </row>
    <row r="38" spans="2:7" ht="18" customHeight="1" x14ac:dyDescent="0.25">
      <c r="B38" s="125" t="s">
        <v>61</v>
      </c>
      <c r="C38" s="112">
        <v>278</v>
      </c>
      <c r="D38" s="112">
        <v>399</v>
      </c>
      <c r="E38" s="112">
        <v>344</v>
      </c>
      <c r="F38" s="107">
        <v>1021</v>
      </c>
      <c r="G38" s="643"/>
    </row>
    <row r="39" spans="2:7" ht="18" customHeight="1" x14ac:dyDescent="0.25">
      <c r="B39" s="125" t="s">
        <v>62</v>
      </c>
      <c r="C39" s="112">
        <v>434</v>
      </c>
      <c r="D39" s="112">
        <v>558</v>
      </c>
      <c r="E39" s="112">
        <v>597</v>
      </c>
      <c r="F39" s="107">
        <v>1589</v>
      </c>
      <c r="G39" s="643"/>
    </row>
    <row r="40" spans="2:7" ht="18" customHeight="1" x14ac:dyDescent="0.25">
      <c r="B40" s="125" t="s">
        <v>63</v>
      </c>
      <c r="C40" s="112">
        <v>274</v>
      </c>
      <c r="D40" s="112">
        <v>224</v>
      </c>
      <c r="E40" s="112">
        <v>344</v>
      </c>
      <c r="F40" s="107">
        <v>842</v>
      </c>
      <c r="G40" s="643"/>
    </row>
    <row r="41" spans="2:7" ht="18" customHeight="1" x14ac:dyDescent="0.25">
      <c r="B41" s="125" t="s">
        <v>64</v>
      </c>
      <c r="C41" s="112">
        <v>976</v>
      </c>
      <c r="D41" s="112">
        <v>817</v>
      </c>
      <c r="E41" s="112">
        <v>1153</v>
      </c>
      <c r="F41" s="107">
        <v>2946</v>
      </c>
      <c r="G41" s="643"/>
    </row>
    <row r="42" spans="2:7" ht="18" customHeight="1" x14ac:dyDescent="0.25">
      <c r="B42" s="125" t="s">
        <v>65</v>
      </c>
      <c r="C42" s="112">
        <v>1</v>
      </c>
      <c r="D42" s="112">
        <v>8</v>
      </c>
      <c r="E42" s="112">
        <v>3</v>
      </c>
      <c r="F42" s="107">
        <v>12</v>
      </c>
      <c r="G42" s="643"/>
    </row>
    <row r="43" spans="2:7" ht="20.25" customHeight="1" x14ac:dyDescent="0.25">
      <c r="B43" s="124" t="s">
        <v>690</v>
      </c>
      <c r="C43" s="82">
        <v>2130</v>
      </c>
      <c r="D43" s="82">
        <v>2443</v>
      </c>
      <c r="E43" s="82">
        <v>2659</v>
      </c>
      <c r="F43" s="82">
        <v>7232</v>
      </c>
      <c r="G43" s="642"/>
    </row>
    <row r="44" spans="2:7" ht="34.5" customHeight="1" x14ac:dyDescent="0.2">
      <c r="B44" s="1714" t="s">
        <v>112</v>
      </c>
      <c r="C44" s="1714"/>
      <c r="D44" s="1714"/>
      <c r="E44" s="1714"/>
      <c r="F44" s="1714"/>
    </row>
    <row r="45" spans="2:7" ht="11.25" customHeight="1" x14ac:dyDescent="0.2">
      <c r="B45" s="1713" t="s">
        <v>113</v>
      </c>
      <c r="C45" s="1713"/>
      <c r="D45" s="1713"/>
      <c r="E45" s="1713"/>
      <c r="F45" s="1713"/>
    </row>
    <row r="46" spans="2:7" ht="34.5" customHeight="1" x14ac:dyDescent="0.2">
      <c r="B46" s="1713" t="s">
        <v>827</v>
      </c>
      <c r="C46" s="1713"/>
      <c r="D46" s="1713"/>
      <c r="E46" s="1713"/>
      <c r="F46" s="1713"/>
    </row>
    <row r="48" spans="2:7" x14ac:dyDescent="0.25">
      <c r="B48" s="27"/>
    </row>
  </sheetData>
  <mergeCells count="9">
    <mergeCell ref="B44:F44"/>
    <mergeCell ref="B45:F45"/>
    <mergeCell ref="B46:F46"/>
    <mergeCell ref="B2:F2"/>
    <mergeCell ref="B3:F3"/>
    <mergeCell ref="B4:F4"/>
    <mergeCell ref="B6:B7"/>
    <mergeCell ref="C6:E6"/>
    <mergeCell ref="F6:F7"/>
  </mergeCells>
  <hyperlinks>
    <hyperlink ref="G2" location="'Indice Total'!A1"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7"/>
  <sheetViews>
    <sheetView showGridLines="0" zoomScale="90" zoomScaleNormal="90" workbookViewId="0"/>
  </sheetViews>
  <sheetFormatPr baseColWidth="10" defaultColWidth="11.42578125" defaultRowHeight="12.75" x14ac:dyDescent="0.25"/>
  <cols>
    <col min="1" max="1" width="22.5703125" style="93" customWidth="1"/>
    <col min="2" max="2" width="57.140625" style="93" customWidth="1"/>
    <col min="3" max="5" width="14.7109375" style="93" customWidth="1"/>
    <col min="6" max="6" width="13.7109375" style="93" customWidth="1"/>
    <col min="7" max="16384" width="11.42578125" style="93"/>
  </cols>
  <sheetData>
    <row r="1" spans="2:9" ht="49.5" customHeight="1" x14ac:dyDescent="0.25"/>
    <row r="2" spans="2:9" ht="18.75" customHeight="1" x14ac:dyDescent="0.25">
      <c r="B2" s="1648" t="s">
        <v>161</v>
      </c>
      <c r="C2" s="1648"/>
      <c r="D2" s="1648"/>
      <c r="E2" s="1648"/>
      <c r="F2" s="1648"/>
      <c r="G2" s="1648"/>
      <c r="H2" s="1" t="s">
        <v>1</v>
      </c>
    </row>
    <row r="3" spans="2:9" ht="33.75" customHeight="1" x14ac:dyDescent="0.25">
      <c r="B3" s="1731" t="s">
        <v>800</v>
      </c>
      <c r="C3" s="1731"/>
      <c r="D3" s="1731"/>
      <c r="E3" s="1731"/>
      <c r="F3" s="1731"/>
      <c r="G3" s="1731"/>
    </row>
    <row r="4" spans="2:9" ht="16.5" thickBot="1" x14ac:dyDescent="0.3">
      <c r="B4" s="1731" t="s">
        <v>821</v>
      </c>
      <c r="C4" s="1731"/>
      <c r="D4" s="1731"/>
      <c r="E4" s="1731"/>
      <c r="F4" s="1731"/>
      <c r="G4" s="1731"/>
    </row>
    <row r="5" spans="2:9" ht="14.25" customHeight="1" x14ac:dyDescent="0.25">
      <c r="B5" s="432"/>
      <c r="C5" s="432"/>
      <c r="D5" s="432"/>
      <c r="E5" s="432"/>
      <c r="F5" s="432"/>
      <c r="G5" s="432"/>
    </row>
    <row r="6" spans="2:9" ht="27" customHeight="1" x14ac:dyDescent="0.25">
      <c r="B6" s="596" t="s">
        <v>122</v>
      </c>
      <c r="C6" s="596">
        <v>2012</v>
      </c>
      <c r="D6" s="596">
        <v>2013</v>
      </c>
      <c r="E6" s="596">
        <v>2014</v>
      </c>
      <c r="F6" s="596">
        <v>2015</v>
      </c>
      <c r="G6" s="596">
        <v>2016</v>
      </c>
      <c r="H6" s="127"/>
      <c r="I6" s="570"/>
    </row>
    <row r="7" spans="2:9" ht="24" customHeight="1" x14ac:dyDescent="0.25">
      <c r="B7" s="97" t="s">
        <v>801</v>
      </c>
      <c r="C7" s="128"/>
      <c r="D7" s="128"/>
      <c r="E7" s="128"/>
      <c r="F7" s="128"/>
      <c r="G7" s="128"/>
      <c r="H7" s="129"/>
      <c r="I7" s="570"/>
    </row>
    <row r="8" spans="2:9" ht="18" customHeight="1" x14ac:dyDescent="0.25">
      <c r="B8" s="81" t="s">
        <v>3</v>
      </c>
      <c r="C8" s="495">
        <v>4.5656642791016742E-2</v>
      </c>
      <c r="D8" s="495">
        <v>3.9245354093420393E-2</v>
      </c>
      <c r="E8" s="495">
        <v>3.5374062562737146E-2</v>
      </c>
      <c r="F8" s="495">
        <v>3.4056678892549097E-2</v>
      </c>
      <c r="G8" s="495">
        <v>3.0445304504021636E-2</v>
      </c>
      <c r="H8" s="129"/>
      <c r="I8" s="570"/>
    </row>
    <row r="9" spans="2:9" ht="18" customHeight="1" x14ac:dyDescent="0.25">
      <c r="B9" s="81" t="s">
        <v>4</v>
      </c>
      <c r="C9" s="494">
        <v>4.9558234446281615E-2</v>
      </c>
      <c r="D9" s="494">
        <v>4.2772717918849665E-2</v>
      </c>
      <c r="E9" s="494">
        <v>4.2017602220034665E-2</v>
      </c>
      <c r="F9" s="494">
        <v>3.9258356625296878E-2</v>
      </c>
      <c r="G9" s="494">
        <v>4.05210542688451E-2</v>
      </c>
      <c r="H9" s="129"/>
      <c r="I9" s="570"/>
    </row>
    <row r="10" spans="2:9" ht="18" customHeight="1" x14ac:dyDescent="0.25">
      <c r="B10" s="81" t="s">
        <v>5</v>
      </c>
      <c r="C10" s="494">
        <v>5.9188635536921101E-2</v>
      </c>
      <c r="D10" s="494">
        <v>5.8226643923138234E-2</v>
      </c>
      <c r="E10" s="494">
        <v>5.0727318683170382E-2</v>
      </c>
      <c r="F10" s="494">
        <v>4.3904333826090339E-2</v>
      </c>
      <c r="G10" s="494">
        <v>4.140336119675523E-2</v>
      </c>
      <c r="H10" s="129"/>
      <c r="I10" s="570"/>
    </row>
    <row r="11" spans="2:9" ht="18.75" customHeight="1" x14ac:dyDescent="0.25">
      <c r="B11" s="97" t="s">
        <v>123</v>
      </c>
      <c r="C11" s="496">
        <v>4.8761568301374278E-2</v>
      </c>
      <c r="D11" s="496">
        <v>4.2875526473668747E-2</v>
      </c>
      <c r="E11" s="496">
        <v>3.9794214876733049E-2</v>
      </c>
      <c r="F11" s="496">
        <v>3.725533635040066E-2</v>
      </c>
      <c r="G11" s="496">
        <v>3.5726577135699572E-2</v>
      </c>
      <c r="H11" s="525"/>
      <c r="I11" s="570"/>
    </row>
    <row r="12" spans="2:9" ht="24.75" customHeight="1" x14ac:dyDescent="0.25">
      <c r="B12" s="97" t="s">
        <v>802</v>
      </c>
      <c r="C12" s="496"/>
      <c r="D12" s="496"/>
      <c r="E12" s="496"/>
      <c r="F12" s="496"/>
      <c r="G12" s="496"/>
      <c r="H12" s="130"/>
      <c r="I12" s="570"/>
    </row>
    <row r="13" spans="2:9" ht="18" customHeight="1" x14ac:dyDescent="0.25">
      <c r="B13" s="81" t="s">
        <v>3</v>
      </c>
      <c r="C13" s="494">
        <v>1.0673936385695802E-2</v>
      </c>
      <c r="D13" s="494">
        <v>9.014673172131735E-3</v>
      </c>
      <c r="E13" s="494">
        <v>8.7253901624666248E-3</v>
      </c>
      <c r="F13" s="494">
        <v>1.024203598437941E-2</v>
      </c>
      <c r="G13" s="494">
        <v>1.0051336554360715E-2</v>
      </c>
      <c r="H13" s="131"/>
      <c r="I13" s="570"/>
    </row>
    <row r="14" spans="2:9" ht="18" customHeight="1" x14ac:dyDescent="0.25">
      <c r="B14" s="81" t="s">
        <v>4</v>
      </c>
      <c r="C14" s="494">
        <v>1.1150499630536211E-2</v>
      </c>
      <c r="D14" s="494">
        <v>1.0631524482272644E-2</v>
      </c>
      <c r="E14" s="494">
        <v>1.0953922474287772E-2</v>
      </c>
      <c r="F14" s="494">
        <v>1.132388495759923E-2</v>
      </c>
      <c r="G14" s="494">
        <v>1.2071391159123078E-2</v>
      </c>
      <c r="H14" s="129"/>
      <c r="I14" s="570"/>
    </row>
    <row r="15" spans="2:9" ht="18" customHeight="1" x14ac:dyDescent="0.25">
      <c r="B15" s="81" t="s">
        <v>5</v>
      </c>
      <c r="C15" s="494">
        <v>1.2945838837516512E-2</v>
      </c>
      <c r="D15" s="494">
        <v>1.4802128060638705E-2</v>
      </c>
      <c r="E15" s="494">
        <v>1.3026165889468073E-2</v>
      </c>
      <c r="F15" s="494">
        <v>1.2145437381727443E-2</v>
      </c>
      <c r="G15" s="494">
        <v>1.2121127929919132E-2</v>
      </c>
      <c r="H15" s="129"/>
      <c r="I15" s="570"/>
    </row>
    <row r="16" spans="2:9" ht="20.25" customHeight="1" x14ac:dyDescent="0.25">
      <c r="B16" s="97" t="s">
        <v>124</v>
      </c>
      <c r="C16" s="496">
        <v>1.1126526818454302E-2</v>
      </c>
      <c r="D16" s="496">
        <v>1.0339093391787429E-2</v>
      </c>
      <c r="E16" s="496">
        <v>1.0109905653585443E-2</v>
      </c>
      <c r="F16" s="496">
        <v>1.0890661294325782E-2</v>
      </c>
      <c r="G16" s="496">
        <v>1.1095666113643357E-2</v>
      </c>
      <c r="H16" s="129"/>
      <c r="I16" s="570"/>
    </row>
    <row r="17" spans="2:9" ht="24.75" customHeight="1" x14ac:dyDescent="0.25">
      <c r="B17" s="97" t="s">
        <v>125</v>
      </c>
      <c r="C17" s="496"/>
      <c r="D17" s="496"/>
      <c r="E17" s="496"/>
      <c r="F17" s="496"/>
      <c r="G17" s="496"/>
      <c r="I17" s="570"/>
    </row>
    <row r="18" spans="2:9" ht="18" customHeight="1" x14ac:dyDescent="0.25">
      <c r="B18" s="81" t="s">
        <v>3</v>
      </c>
      <c r="C18" s="497">
        <v>5.6330579176712546E-2</v>
      </c>
      <c r="D18" s="497">
        <v>4.8260027265552126E-2</v>
      </c>
      <c r="E18" s="497">
        <v>4.4099452725203769E-2</v>
      </c>
      <c r="F18" s="497">
        <v>4.4298714876928505E-2</v>
      </c>
      <c r="G18" s="497">
        <v>4.0496641058382354E-2</v>
      </c>
      <c r="I18" s="570"/>
    </row>
    <row r="19" spans="2:9" ht="18" customHeight="1" x14ac:dyDescent="0.25">
      <c r="B19" s="81" t="s">
        <v>4</v>
      </c>
      <c r="C19" s="497">
        <v>6.070873407681783E-2</v>
      </c>
      <c r="D19" s="497">
        <v>5.3404242401122307E-2</v>
      </c>
      <c r="E19" s="497">
        <v>5.2971524694322439E-2</v>
      </c>
      <c r="F19" s="497">
        <v>5.0582241582896106E-2</v>
      </c>
      <c r="G19" s="497">
        <v>5.2592445427968176E-2</v>
      </c>
      <c r="I19" s="570"/>
    </row>
    <row r="20" spans="2:9" ht="18" customHeight="1" x14ac:dyDescent="0.25">
      <c r="B20" s="81" t="s">
        <v>5</v>
      </c>
      <c r="C20" s="497">
        <v>7.213447437443761E-2</v>
      </c>
      <c r="D20" s="497">
        <v>7.3028771983776941E-2</v>
      </c>
      <c r="E20" s="497">
        <v>6.375348457263845E-2</v>
      </c>
      <c r="F20" s="497">
        <v>5.6049771207817782E-2</v>
      </c>
      <c r="G20" s="497">
        <v>5.352448912667436E-2</v>
      </c>
      <c r="I20" s="570"/>
    </row>
    <row r="21" spans="2:9" ht="18" customHeight="1" x14ac:dyDescent="0.25">
      <c r="B21" s="97" t="s">
        <v>689</v>
      </c>
      <c r="C21" s="496">
        <v>5.988809511982858E-2</v>
      </c>
      <c r="D21" s="496">
        <v>5.3214619865456177E-2</v>
      </c>
      <c r="E21" s="496">
        <v>4.9904120530318494E-2</v>
      </c>
      <c r="F21" s="496">
        <v>4.8145997644726442E-2</v>
      </c>
      <c r="G21" s="496">
        <v>4.6822243249342928E-2</v>
      </c>
    </row>
    <row r="22" spans="2:9" ht="23.25" customHeight="1" x14ac:dyDescent="0.2">
      <c r="B22" s="1714" t="s">
        <v>687</v>
      </c>
      <c r="C22" s="1714"/>
      <c r="D22" s="1714"/>
      <c r="E22" s="1714"/>
      <c r="F22" s="1714"/>
      <c r="G22" s="1714"/>
    </row>
    <row r="23" spans="2:9" ht="23.25" customHeight="1" x14ac:dyDescent="0.2">
      <c r="B23" s="1713" t="s">
        <v>688</v>
      </c>
      <c r="C23" s="1713"/>
      <c r="D23" s="1713"/>
      <c r="E23" s="1713"/>
      <c r="F23" s="1713"/>
      <c r="G23" s="1713"/>
    </row>
    <row r="24" spans="2:9" ht="28.5" customHeight="1" x14ac:dyDescent="0.2">
      <c r="B24" s="1730"/>
      <c r="C24" s="1730"/>
      <c r="D24" s="1730"/>
      <c r="E24" s="1730"/>
      <c r="F24" s="1730"/>
      <c r="G24" s="1730"/>
    </row>
    <row r="25" spans="2:9" ht="30" customHeight="1" x14ac:dyDescent="0.25">
      <c r="B25" s="104"/>
    </row>
    <row r="26" spans="2:9" ht="30.75" customHeight="1" x14ac:dyDescent="0.25">
      <c r="B26" s="104"/>
    </row>
    <row r="27" spans="2:9" ht="14.25" customHeight="1" x14ac:dyDescent="0.25"/>
  </sheetData>
  <mergeCells count="6">
    <mergeCell ref="B24:G24"/>
    <mergeCell ref="B2:G2"/>
    <mergeCell ref="B3:G3"/>
    <mergeCell ref="B4:G4"/>
    <mergeCell ref="B22:G22"/>
    <mergeCell ref="B23:G23"/>
  </mergeCells>
  <hyperlinks>
    <hyperlink ref="H2" location="'Indice Total'!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07"/>
  <sheetViews>
    <sheetView showGridLines="0" workbookViewId="0">
      <selection activeCell="A5" sqref="A5"/>
    </sheetView>
  </sheetViews>
  <sheetFormatPr baseColWidth="10" defaultRowHeight="15" x14ac:dyDescent="0.25"/>
  <cols>
    <col min="3" max="3" width="11.28515625" style="406" customWidth="1"/>
    <col min="4" max="4" width="177.7109375" bestFit="1" customWidth="1"/>
  </cols>
  <sheetData>
    <row r="1" spans="3:4" x14ac:dyDescent="0.25">
      <c r="C1" s="405"/>
      <c r="D1" s="400"/>
    </row>
    <row r="2" spans="3:4" ht="26.25" x14ac:dyDescent="0.25">
      <c r="C2" s="405"/>
      <c r="D2" s="769" t="s">
        <v>885</v>
      </c>
    </row>
    <row r="3" spans="3:4" ht="21" x14ac:dyDescent="0.35">
      <c r="C3" s="405"/>
      <c r="D3" s="770"/>
    </row>
    <row r="4" spans="3:4" x14ac:dyDescent="0.25">
      <c r="C4" s="405"/>
      <c r="D4" s="404"/>
    </row>
    <row r="5" spans="3:4" ht="21" x14ac:dyDescent="0.25">
      <c r="D5" s="401" t="s">
        <v>886</v>
      </c>
    </row>
    <row r="6" spans="3:4" x14ac:dyDescent="0.25">
      <c r="D6" s="402"/>
    </row>
    <row r="7" spans="3:4" ht="21" x14ac:dyDescent="0.25">
      <c r="D7" s="401" t="s">
        <v>2334</v>
      </c>
    </row>
    <row r="8" spans="3:4" x14ac:dyDescent="0.25">
      <c r="C8" s="405" t="s">
        <v>740</v>
      </c>
    </row>
    <row r="9" spans="3:4" x14ac:dyDescent="0.25">
      <c r="C9" s="771">
        <v>1</v>
      </c>
      <c r="D9" s="403" t="s">
        <v>907</v>
      </c>
    </row>
    <row r="10" spans="3:4" x14ac:dyDescent="0.25">
      <c r="C10" s="771">
        <v>2</v>
      </c>
      <c r="D10" s="404" t="s">
        <v>908</v>
      </c>
    </row>
    <row r="11" spans="3:4" x14ac:dyDescent="0.25">
      <c r="C11" s="771">
        <v>3</v>
      </c>
      <c r="D11" s="404" t="s">
        <v>909</v>
      </c>
    </row>
    <row r="12" spans="3:4" x14ac:dyDescent="0.25">
      <c r="C12" s="771">
        <v>4</v>
      </c>
      <c r="D12" s="404" t="s">
        <v>910</v>
      </c>
    </row>
    <row r="13" spans="3:4" x14ac:dyDescent="0.25">
      <c r="C13" s="771">
        <v>5</v>
      </c>
      <c r="D13" s="404" t="s">
        <v>911</v>
      </c>
    </row>
    <row r="14" spans="3:4" x14ac:dyDescent="0.25">
      <c r="C14" s="771">
        <v>6</v>
      </c>
      <c r="D14" s="404" t="s">
        <v>912</v>
      </c>
    </row>
    <row r="15" spans="3:4" x14ac:dyDescent="0.25">
      <c r="C15" s="771">
        <v>7</v>
      </c>
      <c r="D15" s="404" t="s">
        <v>913</v>
      </c>
    </row>
    <row r="16" spans="3:4" x14ac:dyDescent="0.25">
      <c r="C16" s="771">
        <v>8</v>
      </c>
      <c r="D16" s="404" t="s">
        <v>914</v>
      </c>
    </row>
    <row r="17" spans="3:4" x14ac:dyDescent="0.25">
      <c r="C17" s="771">
        <v>9</v>
      </c>
      <c r="D17" s="404" t="s">
        <v>915</v>
      </c>
    </row>
    <row r="18" spans="3:4" x14ac:dyDescent="0.25">
      <c r="C18" s="771">
        <v>10</v>
      </c>
      <c r="D18" s="404" t="s">
        <v>916</v>
      </c>
    </row>
    <row r="19" spans="3:4" x14ac:dyDescent="0.25">
      <c r="C19" s="771">
        <v>11</v>
      </c>
      <c r="D19" s="404" t="s">
        <v>917</v>
      </c>
    </row>
    <row r="20" spans="3:4" x14ac:dyDescent="0.25">
      <c r="C20" s="771">
        <v>12</v>
      </c>
      <c r="D20" s="404" t="s">
        <v>918</v>
      </c>
    </row>
    <row r="21" spans="3:4" x14ac:dyDescent="0.25">
      <c r="C21" s="771">
        <v>13</v>
      </c>
      <c r="D21" s="404" t="s">
        <v>919</v>
      </c>
    </row>
    <row r="22" spans="3:4" x14ac:dyDescent="0.25">
      <c r="C22" s="771">
        <v>14</v>
      </c>
      <c r="D22" s="404" t="s">
        <v>920</v>
      </c>
    </row>
    <row r="23" spans="3:4" x14ac:dyDescent="0.25">
      <c r="C23" s="771">
        <v>15</v>
      </c>
      <c r="D23" s="404" t="s">
        <v>921</v>
      </c>
    </row>
    <row r="24" spans="3:4" x14ac:dyDescent="0.25">
      <c r="C24" s="771">
        <v>16</v>
      </c>
      <c r="D24" s="404" t="s">
        <v>922</v>
      </c>
    </row>
    <row r="25" spans="3:4" x14ac:dyDescent="0.25">
      <c r="C25" s="771">
        <v>17</v>
      </c>
      <c r="D25" s="404" t="s">
        <v>923</v>
      </c>
    </row>
    <row r="26" spans="3:4" x14ac:dyDescent="0.25">
      <c r="C26" s="771">
        <v>18</v>
      </c>
      <c r="D26" s="404" t="s">
        <v>924</v>
      </c>
    </row>
    <row r="27" spans="3:4" x14ac:dyDescent="0.25">
      <c r="C27" s="771">
        <v>19</v>
      </c>
      <c r="D27" s="404" t="s">
        <v>925</v>
      </c>
    </row>
    <row r="28" spans="3:4" x14ac:dyDescent="0.25">
      <c r="C28" s="771">
        <v>20</v>
      </c>
      <c r="D28" s="404" t="s">
        <v>926</v>
      </c>
    </row>
    <row r="29" spans="3:4" x14ac:dyDescent="0.25">
      <c r="C29" s="771">
        <v>21</v>
      </c>
      <c r="D29" s="404" t="s">
        <v>927</v>
      </c>
    </row>
    <row r="30" spans="3:4" x14ac:dyDescent="0.25">
      <c r="C30" s="771">
        <v>22</v>
      </c>
      <c r="D30" s="404" t="s">
        <v>928</v>
      </c>
    </row>
    <row r="31" spans="3:4" x14ac:dyDescent="0.25">
      <c r="C31" s="771">
        <v>23</v>
      </c>
      <c r="D31" s="404" t="s">
        <v>929</v>
      </c>
    </row>
    <row r="32" spans="3:4" x14ac:dyDescent="0.25">
      <c r="C32" s="771">
        <v>24</v>
      </c>
      <c r="D32" s="404" t="s">
        <v>930</v>
      </c>
    </row>
    <row r="33" spans="3:4" x14ac:dyDescent="0.25">
      <c r="C33" s="771">
        <v>25</v>
      </c>
      <c r="D33" s="404" t="s">
        <v>931</v>
      </c>
    </row>
    <row r="34" spans="3:4" x14ac:dyDescent="0.25">
      <c r="C34" s="1260">
        <v>26</v>
      </c>
      <c r="D34" s="1261" t="s">
        <v>932</v>
      </c>
    </row>
    <row r="35" spans="3:4" x14ac:dyDescent="0.25">
      <c r="C35" s="1260">
        <v>27</v>
      </c>
      <c r="D35" s="1261" t="s">
        <v>933</v>
      </c>
    </row>
    <row r="36" spans="3:4" x14ac:dyDescent="0.25">
      <c r="C36" s="1260">
        <v>28</v>
      </c>
      <c r="D36" s="1261" t="s">
        <v>934</v>
      </c>
    </row>
    <row r="37" spans="3:4" x14ac:dyDescent="0.25">
      <c r="C37" s="1260">
        <v>29</v>
      </c>
      <c r="D37" s="1261" t="s">
        <v>935</v>
      </c>
    </row>
    <row r="38" spans="3:4" x14ac:dyDescent="0.25">
      <c r="C38" s="1260">
        <v>30</v>
      </c>
      <c r="D38" s="1261" t="s">
        <v>936</v>
      </c>
    </row>
    <row r="39" spans="3:4" x14ac:dyDescent="0.25">
      <c r="C39" s="1260">
        <v>31</v>
      </c>
      <c r="D39" s="1261" t="s">
        <v>937</v>
      </c>
    </row>
    <row r="40" spans="3:4" x14ac:dyDescent="0.25">
      <c r="C40" s="1260">
        <v>32</v>
      </c>
      <c r="D40" s="1261" t="s">
        <v>938</v>
      </c>
    </row>
    <row r="41" spans="3:4" x14ac:dyDescent="0.25">
      <c r="C41" s="1260">
        <v>33</v>
      </c>
      <c r="D41" s="1261" t="s">
        <v>939</v>
      </c>
    </row>
    <row r="42" spans="3:4" x14ac:dyDescent="0.25">
      <c r="C42" s="1260">
        <v>34</v>
      </c>
      <c r="D42" s="1261" t="s">
        <v>940</v>
      </c>
    </row>
    <row r="43" spans="3:4" x14ac:dyDescent="0.25">
      <c r="C43" s="1260">
        <v>35</v>
      </c>
      <c r="D43" s="1261" t="s">
        <v>941</v>
      </c>
    </row>
    <row r="44" spans="3:4" x14ac:dyDescent="0.25">
      <c r="C44" s="1260">
        <v>36</v>
      </c>
      <c r="D44" s="1261" t="s">
        <v>942</v>
      </c>
    </row>
    <row r="45" spans="3:4" x14ac:dyDescent="0.25">
      <c r="C45" s="1260">
        <v>37</v>
      </c>
      <c r="D45" s="1261" t="s">
        <v>943</v>
      </c>
    </row>
    <row r="46" spans="3:4" x14ac:dyDescent="0.25">
      <c r="C46" s="1260">
        <v>38</v>
      </c>
      <c r="D46" s="1261" t="s">
        <v>944</v>
      </c>
    </row>
    <row r="47" spans="3:4" x14ac:dyDescent="0.25">
      <c r="C47" s="1260">
        <v>39</v>
      </c>
      <c r="D47" s="1261" t="s">
        <v>945</v>
      </c>
    </row>
    <row r="48" spans="3:4" x14ac:dyDescent="0.25">
      <c r="C48" s="1260">
        <v>40</v>
      </c>
      <c r="D48" s="1261" t="s">
        <v>946</v>
      </c>
    </row>
    <row r="49" spans="3:4" x14ac:dyDescent="0.25">
      <c r="C49" s="1260">
        <v>41</v>
      </c>
      <c r="D49" s="1261" t="s">
        <v>947</v>
      </c>
    </row>
    <row r="50" spans="3:4" x14ac:dyDescent="0.25">
      <c r="C50" s="1260">
        <v>42</v>
      </c>
      <c r="D50" s="1261" t="s">
        <v>948</v>
      </c>
    </row>
    <row r="51" spans="3:4" x14ac:dyDescent="0.25">
      <c r="C51" s="1260">
        <v>43</v>
      </c>
      <c r="D51" s="1261" t="s">
        <v>949</v>
      </c>
    </row>
    <row r="52" spans="3:4" x14ac:dyDescent="0.25">
      <c r="C52" s="1260">
        <v>44</v>
      </c>
      <c r="D52" s="1261" t="s">
        <v>950</v>
      </c>
    </row>
    <row r="53" spans="3:4" x14ac:dyDescent="0.25">
      <c r="C53" s="1260">
        <v>45</v>
      </c>
      <c r="D53" s="1261" t="s">
        <v>951</v>
      </c>
    </row>
    <row r="54" spans="3:4" x14ac:dyDescent="0.25">
      <c r="C54" s="1260">
        <v>46</v>
      </c>
      <c r="D54" s="1261" t="s">
        <v>952</v>
      </c>
    </row>
    <row r="55" spans="3:4" x14ac:dyDescent="0.25">
      <c r="C55" s="1260">
        <v>47</v>
      </c>
      <c r="D55" s="1261" t="s">
        <v>953</v>
      </c>
    </row>
    <row r="56" spans="3:4" x14ac:dyDescent="0.25">
      <c r="C56" s="1260">
        <v>48</v>
      </c>
      <c r="D56" s="1261" t="s">
        <v>954</v>
      </c>
    </row>
    <row r="57" spans="3:4" x14ac:dyDescent="0.25">
      <c r="C57" s="1260">
        <v>49</v>
      </c>
      <c r="D57" s="1261" t="s">
        <v>955</v>
      </c>
    </row>
    <row r="58" spans="3:4" x14ac:dyDescent="0.25">
      <c r="C58" s="1260">
        <v>50</v>
      </c>
      <c r="D58" s="1261" t="s">
        <v>956</v>
      </c>
    </row>
    <row r="59" spans="3:4" x14ac:dyDescent="0.25">
      <c r="C59" s="1260">
        <v>51</v>
      </c>
      <c r="D59" s="1261" t="s">
        <v>957</v>
      </c>
    </row>
    <row r="60" spans="3:4" x14ac:dyDescent="0.25">
      <c r="C60" s="1260">
        <v>52</v>
      </c>
      <c r="D60" s="1261" t="s">
        <v>958</v>
      </c>
    </row>
    <row r="61" spans="3:4" x14ac:dyDescent="0.25">
      <c r="C61" s="1260">
        <v>53</v>
      </c>
      <c r="D61" s="1261" t="s">
        <v>959</v>
      </c>
    </row>
    <row r="62" spans="3:4" x14ac:dyDescent="0.25">
      <c r="C62" s="1260">
        <v>54</v>
      </c>
      <c r="D62" s="1261" t="s">
        <v>960</v>
      </c>
    </row>
    <row r="63" spans="3:4" x14ac:dyDescent="0.25">
      <c r="C63" s="1260">
        <v>55</v>
      </c>
      <c r="D63" s="1261" t="s">
        <v>961</v>
      </c>
    </row>
    <row r="64" spans="3:4" x14ac:dyDescent="0.25">
      <c r="C64" s="1260">
        <v>56</v>
      </c>
      <c r="D64" s="1261" t="s">
        <v>887</v>
      </c>
    </row>
    <row r="65" spans="3:4" x14ac:dyDescent="0.25">
      <c r="C65" s="1260">
        <v>57</v>
      </c>
      <c r="D65" s="1261" t="s">
        <v>962</v>
      </c>
    </row>
    <row r="66" spans="3:4" x14ac:dyDescent="0.25">
      <c r="C66" s="1260">
        <v>58</v>
      </c>
      <c r="D66" s="1261" t="s">
        <v>963</v>
      </c>
    </row>
    <row r="67" spans="3:4" x14ac:dyDescent="0.25">
      <c r="C67" s="771">
        <v>59</v>
      </c>
      <c r="D67" s="1261" t="s">
        <v>964</v>
      </c>
    </row>
    <row r="68" spans="3:4" x14ac:dyDescent="0.25">
      <c r="C68" s="1260">
        <v>60</v>
      </c>
      <c r="D68" s="1261" t="s">
        <v>965</v>
      </c>
    </row>
    <row r="69" spans="3:4" x14ac:dyDescent="0.25">
      <c r="C69" s="1260">
        <v>61</v>
      </c>
      <c r="D69" s="1261" t="s">
        <v>966</v>
      </c>
    </row>
    <row r="70" spans="3:4" x14ac:dyDescent="0.25">
      <c r="C70" s="1260">
        <v>62</v>
      </c>
      <c r="D70" s="1261" t="s">
        <v>967</v>
      </c>
    </row>
    <row r="71" spans="3:4" x14ac:dyDescent="0.25">
      <c r="C71" s="1260">
        <v>63</v>
      </c>
      <c r="D71" s="1261" t="s">
        <v>968</v>
      </c>
    </row>
    <row r="72" spans="3:4" x14ac:dyDescent="0.25">
      <c r="C72" s="1260">
        <v>64</v>
      </c>
      <c r="D72" s="1261" t="s">
        <v>969</v>
      </c>
    </row>
    <row r="73" spans="3:4" ht="14.25" customHeight="1" x14ac:dyDescent="0.25">
      <c r="C73" s="1262"/>
      <c r="D73" s="1261"/>
    </row>
    <row r="74" spans="3:4" ht="21" x14ac:dyDescent="0.25">
      <c r="C74" s="1262"/>
      <c r="D74" s="1263" t="s">
        <v>888</v>
      </c>
    </row>
    <row r="75" spans="3:4" x14ac:dyDescent="0.25">
      <c r="C75" s="1262" t="s">
        <v>740</v>
      </c>
      <c r="D75" s="1261"/>
    </row>
    <row r="76" spans="3:4" x14ac:dyDescent="0.25">
      <c r="C76" s="1260">
        <v>65</v>
      </c>
      <c r="D76" s="1261" t="s">
        <v>973</v>
      </c>
    </row>
    <row r="77" spans="3:4" x14ac:dyDescent="0.25">
      <c r="C77" s="1260">
        <v>66</v>
      </c>
      <c r="D77" s="1261" t="s">
        <v>974</v>
      </c>
    </row>
    <row r="78" spans="3:4" x14ac:dyDescent="0.25">
      <c r="C78" s="1260">
        <v>67</v>
      </c>
      <c r="D78" s="1261" t="s">
        <v>975</v>
      </c>
    </row>
    <row r="79" spans="3:4" x14ac:dyDescent="0.25">
      <c r="C79" s="1260">
        <v>68</v>
      </c>
      <c r="D79" s="1261" t="s">
        <v>976</v>
      </c>
    </row>
    <row r="80" spans="3:4" x14ac:dyDescent="0.25">
      <c r="C80" s="1260">
        <v>69</v>
      </c>
      <c r="D80" s="1261" t="s">
        <v>977</v>
      </c>
    </row>
    <row r="81" spans="3:4" x14ac:dyDescent="0.25">
      <c r="C81" s="1260">
        <v>70</v>
      </c>
      <c r="D81" s="1261" t="s">
        <v>978</v>
      </c>
    </row>
    <row r="82" spans="3:4" x14ac:dyDescent="0.25">
      <c r="C82" s="1260">
        <v>71</v>
      </c>
      <c r="D82" s="1261" t="s">
        <v>979</v>
      </c>
    </row>
    <row r="83" spans="3:4" x14ac:dyDescent="0.25">
      <c r="C83" s="1260">
        <v>72</v>
      </c>
      <c r="D83" s="1261" t="s">
        <v>980</v>
      </c>
    </row>
    <row r="84" spans="3:4" x14ac:dyDescent="0.25">
      <c r="C84" s="1260">
        <v>73</v>
      </c>
      <c r="D84" s="1261" t="s">
        <v>981</v>
      </c>
    </row>
    <row r="85" spans="3:4" x14ac:dyDescent="0.25">
      <c r="C85" s="1260">
        <v>74</v>
      </c>
      <c r="D85" s="1261" t="s">
        <v>982</v>
      </c>
    </row>
    <row r="86" spans="3:4" x14ac:dyDescent="0.25">
      <c r="C86" s="1260">
        <v>75</v>
      </c>
      <c r="D86" s="1261" t="s">
        <v>983</v>
      </c>
    </row>
    <row r="87" spans="3:4" x14ac:dyDescent="0.25">
      <c r="C87" s="1260">
        <v>76</v>
      </c>
      <c r="D87" s="1261" t="s">
        <v>984</v>
      </c>
    </row>
    <row r="88" spans="3:4" x14ac:dyDescent="0.25">
      <c r="C88" s="1260">
        <v>77</v>
      </c>
      <c r="D88" s="1261" t="s">
        <v>985</v>
      </c>
    </row>
    <row r="89" spans="3:4" x14ac:dyDescent="0.25">
      <c r="C89" s="1260">
        <v>78</v>
      </c>
      <c r="D89" s="1261" t="s">
        <v>986</v>
      </c>
    </row>
    <row r="90" spans="3:4" x14ac:dyDescent="0.25">
      <c r="C90" s="1260">
        <v>79</v>
      </c>
      <c r="D90" s="1261" t="s">
        <v>987</v>
      </c>
    </row>
    <row r="91" spans="3:4" x14ac:dyDescent="0.25">
      <c r="C91" s="1260">
        <v>80</v>
      </c>
      <c r="D91" s="1261" t="s">
        <v>988</v>
      </c>
    </row>
    <row r="92" spans="3:4" x14ac:dyDescent="0.25">
      <c r="C92" s="1260">
        <v>81</v>
      </c>
      <c r="D92" s="1261" t="s">
        <v>989</v>
      </c>
    </row>
    <row r="93" spans="3:4" x14ac:dyDescent="0.25">
      <c r="C93" s="1260">
        <v>82</v>
      </c>
      <c r="D93" s="1261" t="s">
        <v>889</v>
      </c>
    </row>
    <row r="94" spans="3:4" x14ac:dyDescent="0.25">
      <c r="C94" s="1260">
        <v>83</v>
      </c>
      <c r="D94" s="1261" t="s">
        <v>990</v>
      </c>
    </row>
    <row r="95" spans="3:4" x14ac:dyDescent="0.25">
      <c r="C95" s="1260">
        <v>84</v>
      </c>
      <c r="D95" s="1261" t="s">
        <v>991</v>
      </c>
    </row>
    <row r="96" spans="3:4" x14ac:dyDescent="0.25">
      <c r="C96" s="1260">
        <v>85</v>
      </c>
      <c r="D96" s="1261" t="s">
        <v>992</v>
      </c>
    </row>
    <row r="97" spans="3:4" x14ac:dyDescent="0.25">
      <c r="C97" s="1260">
        <v>86</v>
      </c>
      <c r="D97" s="1261" t="s">
        <v>993</v>
      </c>
    </row>
    <row r="98" spans="3:4" x14ac:dyDescent="0.25">
      <c r="C98" s="1260">
        <v>87</v>
      </c>
      <c r="D98" s="1261" t="s">
        <v>994</v>
      </c>
    </row>
    <row r="99" spans="3:4" x14ac:dyDescent="0.25">
      <c r="C99" s="1260">
        <v>88</v>
      </c>
      <c r="D99" s="1261" t="s">
        <v>995</v>
      </c>
    </row>
    <row r="100" spans="3:4" x14ac:dyDescent="0.25">
      <c r="C100" s="1260">
        <v>89</v>
      </c>
      <c r="D100" s="1261" t="s">
        <v>996</v>
      </c>
    </row>
    <row r="101" spans="3:4" x14ac:dyDescent="0.25">
      <c r="C101" s="1260">
        <v>90</v>
      </c>
      <c r="D101" s="1261" t="s">
        <v>997</v>
      </c>
    </row>
    <row r="102" spans="3:4" x14ac:dyDescent="0.25">
      <c r="C102" s="1260">
        <v>91</v>
      </c>
      <c r="D102" s="1261" t="s">
        <v>998</v>
      </c>
    </row>
    <row r="103" spans="3:4" x14ac:dyDescent="0.25">
      <c r="C103" s="1260">
        <v>92</v>
      </c>
      <c r="D103" s="1261" t="s">
        <v>999</v>
      </c>
    </row>
    <row r="104" spans="3:4" x14ac:dyDescent="0.25">
      <c r="C104" s="1260">
        <v>93</v>
      </c>
      <c r="D104" s="1261" t="s">
        <v>1000</v>
      </c>
    </row>
    <row r="105" spans="3:4" x14ac:dyDescent="0.25">
      <c r="C105" s="1262"/>
      <c r="D105" s="1261"/>
    </row>
    <row r="106" spans="3:4" ht="21" x14ac:dyDescent="0.25">
      <c r="C106" s="1262"/>
      <c r="D106" s="1263" t="s">
        <v>890</v>
      </c>
    </row>
    <row r="107" spans="3:4" x14ac:dyDescent="0.25">
      <c r="C107" s="1262" t="s">
        <v>740</v>
      </c>
      <c r="D107" s="1261"/>
    </row>
    <row r="108" spans="3:4" x14ac:dyDescent="0.25">
      <c r="C108" s="1260">
        <v>94</v>
      </c>
      <c r="D108" s="1261" t="s">
        <v>1187</v>
      </c>
    </row>
    <row r="109" spans="3:4" x14ac:dyDescent="0.25">
      <c r="C109" s="1260">
        <v>95</v>
      </c>
      <c r="D109" s="1261" t="s">
        <v>1188</v>
      </c>
    </row>
    <row r="110" spans="3:4" x14ac:dyDescent="0.25">
      <c r="C110" s="1260">
        <v>96</v>
      </c>
      <c r="D110" s="1261" t="s">
        <v>1189</v>
      </c>
    </row>
    <row r="111" spans="3:4" x14ac:dyDescent="0.25">
      <c r="C111" s="1260">
        <v>97</v>
      </c>
      <c r="D111" s="1261" t="s">
        <v>1190</v>
      </c>
    </row>
    <row r="112" spans="3:4" x14ac:dyDescent="0.25">
      <c r="C112" s="1260">
        <v>98</v>
      </c>
      <c r="D112" s="1261" t="s">
        <v>1191</v>
      </c>
    </row>
    <row r="113" spans="3:14" x14ac:dyDescent="0.25">
      <c r="C113" s="1260">
        <v>99</v>
      </c>
      <c r="D113" s="1261" t="s">
        <v>1192</v>
      </c>
    </row>
    <row r="114" spans="3:14" ht="15" customHeight="1" x14ac:dyDescent="0.25">
      <c r="C114" s="1260">
        <v>100</v>
      </c>
      <c r="D114" s="1261" t="s">
        <v>1663</v>
      </c>
      <c r="E114" s="780"/>
      <c r="F114" s="780"/>
      <c r="G114" s="780"/>
      <c r="H114" s="780"/>
      <c r="I114" s="780"/>
      <c r="J114" s="780"/>
      <c r="K114" s="780"/>
      <c r="L114" s="780"/>
      <c r="M114" s="780"/>
      <c r="N114" s="780"/>
    </row>
    <row r="115" spans="3:14" x14ac:dyDescent="0.25">
      <c r="C115" s="1260">
        <v>101</v>
      </c>
      <c r="D115" s="1261" t="s">
        <v>1664</v>
      </c>
      <c r="E115" s="780"/>
      <c r="F115" s="780"/>
      <c r="G115" s="780"/>
      <c r="H115" s="780"/>
      <c r="I115" s="780"/>
      <c r="J115" s="780"/>
      <c r="K115" s="780"/>
      <c r="L115" s="780"/>
      <c r="M115" s="780"/>
      <c r="N115" s="780"/>
    </row>
    <row r="116" spans="3:14" x14ac:dyDescent="0.25">
      <c r="C116" s="1260">
        <v>102</v>
      </c>
      <c r="D116" s="1261" t="s">
        <v>1665</v>
      </c>
      <c r="E116" s="780"/>
      <c r="F116" s="780"/>
      <c r="G116" s="780"/>
      <c r="H116" s="780"/>
      <c r="I116" s="780"/>
      <c r="J116" s="780"/>
      <c r="K116" s="780"/>
      <c r="L116" s="780"/>
      <c r="M116" s="780"/>
      <c r="N116" s="780"/>
    </row>
    <row r="117" spans="3:14" x14ac:dyDescent="0.25">
      <c r="C117" s="1260">
        <v>103</v>
      </c>
      <c r="D117" s="1261" t="s">
        <v>1666</v>
      </c>
      <c r="E117" s="780"/>
      <c r="F117" s="780"/>
      <c r="G117" s="780"/>
      <c r="H117" s="780"/>
      <c r="I117" s="780"/>
      <c r="J117" s="780"/>
      <c r="K117" s="780"/>
      <c r="L117" s="780"/>
      <c r="M117" s="780"/>
      <c r="N117" s="780"/>
    </row>
    <row r="118" spans="3:14" x14ac:dyDescent="0.25">
      <c r="C118" s="1260">
        <v>104</v>
      </c>
      <c r="D118" s="1261" t="s">
        <v>1667</v>
      </c>
      <c r="E118" s="780"/>
      <c r="F118" s="780"/>
      <c r="G118" s="780"/>
      <c r="H118" s="780"/>
      <c r="I118" s="780"/>
      <c r="J118" s="780"/>
      <c r="K118" s="780"/>
      <c r="L118" s="780"/>
      <c r="M118" s="780"/>
      <c r="N118" s="780"/>
    </row>
    <row r="119" spans="3:14" x14ac:dyDescent="0.25">
      <c r="C119" s="1260">
        <v>105</v>
      </c>
      <c r="D119" s="1261" t="s">
        <v>1668</v>
      </c>
      <c r="E119" s="780"/>
      <c r="F119" s="780"/>
      <c r="G119" s="780"/>
      <c r="H119" s="780"/>
      <c r="I119" s="780"/>
      <c r="J119" s="780"/>
      <c r="K119" s="780"/>
      <c r="L119" s="780"/>
      <c r="M119" s="780"/>
      <c r="N119" s="780"/>
    </row>
    <row r="120" spans="3:14" x14ac:dyDescent="0.25">
      <c r="C120" s="1260">
        <v>106</v>
      </c>
      <c r="D120" s="1261" t="s">
        <v>1669</v>
      </c>
      <c r="E120" s="780"/>
      <c r="F120" s="780"/>
      <c r="G120" s="780"/>
      <c r="H120" s="780"/>
      <c r="I120" s="780"/>
      <c r="J120" s="780"/>
      <c r="K120" s="780"/>
      <c r="L120" s="780"/>
      <c r="M120" s="780"/>
      <c r="N120" s="780"/>
    </row>
    <row r="121" spans="3:14" x14ac:dyDescent="0.25">
      <c r="C121" s="1260">
        <v>107</v>
      </c>
      <c r="D121" s="1261" t="s">
        <v>1670</v>
      </c>
      <c r="E121" s="780"/>
      <c r="F121" s="780"/>
      <c r="G121" s="780"/>
      <c r="H121" s="780"/>
      <c r="I121" s="780"/>
      <c r="J121" s="780"/>
      <c r="K121" s="780"/>
      <c r="L121" s="780"/>
      <c r="M121" s="780"/>
      <c r="N121" s="780"/>
    </row>
    <row r="122" spans="3:14" x14ac:dyDescent="0.25">
      <c r="C122" s="1260">
        <v>108</v>
      </c>
      <c r="D122" s="1261" t="s">
        <v>1671</v>
      </c>
      <c r="E122" s="780"/>
      <c r="F122" s="780"/>
      <c r="G122" s="780"/>
      <c r="H122" s="780"/>
      <c r="I122" s="780"/>
      <c r="J122" s="780"/>
      <c r="K122" s="780"/>
      <c r="L122" s="780"/>
      <c r="M122" s="780"/>
      <c r="N122" s="780"/>
    </row>
    <row r="123" spans="3:14" x14ac:dyDescent="0.25">
      <c r="C123" s="1260">
        <v>109</v>
      </c>
      <c r="D123" s="1261" t="s">
        <v>1672</v>
      </c>
      <c r="E123" s="780"/>
      <c r="F123" s="780"/>
      <c r="G123" s="780"/>
      <c r="H123" s="780"/>
      <c r="I123" s="780"/>
      <c r="J123" s="780"/>
      <c r="K123" s="780"/>
      <c r="L123" s="780"/>
      <c r="M123" s="780"/>
      <c r="N123" s="780"/>
    </row>
    <row r="124" spans="3:14" x14ac:dyDescent="0.25">
      <c r="C124" s="1262"/>
      <c r="D124" s="1261"/>
    </row>
    <row r="125" spans="3:14" ht="21" x14ac:dyDescent="0.35">
      <c r="C125" s="1264"/>
      <c r="D125" s="1265" t="s">
        <v>891</v>
      </c>
    </row>
    <row r="126" spans="3:14" ht="21" x14ac:dyDescent="0.35">
      <c r="C126" s="1262" t="s">
        <v>740</v>
      </c>
      <c r="D126" s="1266"/>
    </row>
    <row r="127" spans="3:14" x14ac:dyDescent="0.25">
      <c r="C127" s="1260">
        <v>110</v>
      </c>
      <c r="D127" s="1267" t="s">
        <v>1673</v>
      </c>
    </row>
    <row r="128" spans="3:14" x14ac:dyDescent="0.25">
      <c r="C128" s="1260">
        <v>111</v>
      </c>
      <c r="D128" s="1267" t="s">
        <v>1674</v>
      </c>
    </row>
    <row r="129" spans="3:4" x14ac:dyDescent="0.25">
      <c r="C129" s="1260">
        <v>112</v>
      </c>
      <c r="D129" s="1267" t="s">
        <v>1675</v>
      </c>
    </row>
    <row r="130" spans="3:4" x14ac:dyDescent="0.25">
      <c r="C130" s="1260">
        <v>113</v>
      </c>
      <c r="D130" s="1267" t="s">
        <v>1676</v>
      </c>
    </row>
    <row r="131" spans="3:4" x14ac:dyDescent="0.25">
      <c r="C131" s="1260">
        <v>114</v>
      </c>
      <c r="D131" s="1267" t="s">
        <v>1677</v>
      </c>
    </row>
    <row r="132" spans="3:4" x14ac:dyDescent="0.25">
      <c r="C132" s="1260">
        <v>115</v>
      </c>
      <c r="D132" s="1267" t="s">
        <v>1678</v>
      </c>
    </row>
    <row r="133" spans="3:4" x14ac:dyDescent="0.25">
      <c r="C133" s="1264"/>
      <c r="D133" s="1267"/>
    </row>
    <row r="134" spans="3:4" ht="21" x14ac:dyDescent="0.35">
      <c r="C134" s="1264"/>
      <c r="D134" s="1265" t="s">
        <v>892</v>
      </c>
    </row>
    <row r="135" spans="3:4" ht="21" x14ac:dyDescent="0.35">
      <c r="C135" s="1262" t="s">
        <v>740</v>
      </c>
      <c r="D135" s="1266"/>
    </row>
    <row r="136" spans="3:4" x14ac:dyDescent="0.25">
      <c r="C136" s="1260">
        <v>116</v>
      </c>
      <c r="D136" s="1267" t="s">
        <v>1679</v>
      </c>
    </row>
    <row r="137" spans="3:4" x14ac:dyDescent="0.25">
      <c r="C137" s="1260">
        <v>117</v>
      </c>
      <c r="D137" s="1267" t="s">
        <v>1680</v>
      </c>
    </row>
    <row r="138" spans="3:4" x14ac:dyDescent="0.25">
      <c r="C138" s="1260">
        <v>118</v>
      </c>
      <c r="D138" s="1267" t="s">
        <v>1681</v>
      </c>
    </row>
    <row r="139" spans="3:4" x14ac:dyDescent="0.25">
      <c r="C139" s="1260">
        <v>119</v>
      </c>
      <c r="D139" s="1267" t="s">
        <v>1682</v>
      </c>
    </row>
    <row r="140" spans="3:4" x14ac:dyDescent="0.25">
      <c r="C140" s="1260">
        <v>120</v>
      </c>
      <c r="D140" s="1267" t="s">
        <v>1683</v>
      </c>
    </row>
    <row r="141" spans="3:4" x14ac:dyDescent="0.25">
      <c r="C141" s="1260">
        <v>121</v>
      </c>
      <c r="D141" s="1267" t="s">
        <v>1684</v>
      </c>
    </row>
    <row r="142" spans="3:4" x14ac:dyDescent="0.25">
      <c r="C142" s="1260">
        <v>122</v>
      </c>
      <c r="D142" s="1267" t="s">
        <v>1685</v>
      </c>
    </row>
    <row r="143" spans="3:4" x14ac:dyDescent="0.25">
      <c r="C143" s="1260">
        <v>123</v>
      </c>
      <c r="D143" s="1268" t="s">
        <v>1687</v>
      </c>
    </row>
    <row r="144" spans="3:4" x14ac:dyDescent="0.25">
      <c r="C144" s="1260" t="s">
        <v>1686</v>
      </c>
      <c r="D144" s="1269" t="s">
        <v>1688</v>
      </c>
    </row>
    <row r="145" spans="3:14" x14ac:dyDescent="0.25">
      <c r="D145" s="1259"/>
    </row>
    <row r="146" spans="3:14" ht="21" x14ac:dyDescent="0.35">
      <c r="C146" s="1257"/>
      <c r="D146" s="770" t="s">
        <v>893</v>
      </c>
    </row>
    <row r="147" spans="3:14" x14ac:dyDescent="0.25">
      <c r="C147" s="773" t="s">
        <v>740</v>
      </c>
      <c r="D147" s="774"/>
    </row>
    <row r="148" spans="3:14" x14ac:dyDescent="0.25">
      <c r="C148" s="771">
        <v>124</v>
      </c>
      <c r="D148" t="s">
        <v>1579</v>
      </c>
    </row>
    <row r="149" spans="3:14" x14ac:dyDescent="0.25">
      <c r="C149" s="771">
        <v>125</v>
      </c>
      <c r="D149" t="s">
        <v>1578</v>
      </c>
    </row>
    <row r="150" spans="3:14" x14ac:dyDescent="0.25">
      <c r="C150" s="771">
        <v>126</v>
      </c>
      <c r="D150" t="s">
        <v>1577</v>
      </c>
    </row>
    <row r="151" spans="3:14" x14ac:dyDescent="0.25">
      <c r="C151" s="771">
        <v>127</v>
      </c>
      <c r="D151" t="s">
        <v>1576</v>
      </c>
    </row>
    <row r="152" spans="3:14" x14ac:dyDescent="0.25">
      <c r="C152" s="771">
        <v>128</v>
      </c>
      <c r="D152" t="s">
        <v>1575</v>
      </c>
    </row>
    <row r="153" spans="3:14" x14ac:dyDescent="0.25">
      <c r="C153" s="771">
        <v>129</v>
      </c>
      <c r="D153" t="s">
        <v>1574</v>
      </c>
    </row>
    <row r="154" spans="3:14" x14ac:dyDescent="0.25">
      <c r="C154" s="771">
        <v>130</v>
      </c>
      <c r="D154" t="s">
        <v>1573</v>
      </c>
    </row>
    <row r="155" spans="3:14" x14ac:dyDescent="0.25">
      <c r="C155" s="771">
        <v>131</v>
      </c>
      <c r="D155" t="s">
        <v>1572</v>
      </c>
    </row>
    <row r="156" spans="3:14" x14ac:dyDescent="0.25">
      <c r="C156" s="771">
        <v>132</v>
      </c>
      <c r="D156" t="s">
        <v>1571</v>
      </c>
    </row>
    <row r="158" spans="3:14" ht="21" x14ac:dyDescent="0.35">
      <c r="D158" s="770" t="s">
        <v>894</v>
      </c>
    </row>
    <row r="159" spans="3:14" ht="21" x14ac:dyDescent="0.35">
      <c r="C159" s="405" t="s">
        <v>740</v>
      </c>
      <c r="D159" s="772"/>
    </row>
    <row r="160" spans="3:14" x14ac:dyDescent="0.25">
      <c r="C160" s="1260">
        <v>133</v>
      </c>
      <c r="D160" s="1267" t="s">
        <v>1689</v>
      </c>
      <c r="E160" s="1267"/>
      <c r="F160" s="1267"/>
      <c r="G160" s="1267"/>
      <c r="H160" s="1267"/>
      <c r="I160" s="1267"/>
      <c r="J160" s="1267"/>
      <c r="K160" s="1267"/>
      <c r="L160" s="1267"/>
      <c r="M160" s="1267"/>
      <c r="N160" s="1267"/>
    </row>
    <row r="161" spans="3:14" x14ac:dyDescent="0.25">
      <c r="C161" s="1260">
        <v>134</v>
      </c>
      <c r="D161" s="1267" t="s">
        <v>1690</v>
      </c>
      <c r="E161" s="1267"/>
      <c r="F161" s="1267"/>
      <c r="G161" s="1267"/>
      <c r="H161" s="1267"/>
      <c r="I161" s="1267"/>
      <c r="J161" s="1267"/>
      <c r="K161" s="1267"/>
      <c r="L161" s="1267"/>
      <c r="M161" s="1267"/>
      <c r="N161" s="1267"/>
    </row>
    <row r="162" spans="3:14" x14ac:dyDescent="0.25">
      <c r="C162" s="1260">
        <v>135</v>
      </c>
      <c r="D162" s="1267" t="s">
        <v>1691</v>
      </c>
      <c r="E162" s="1267"/>
      <c r="F162" s="1267"/>
      <c r="G162" s="1267"/>
      <c r="H162" s="1267"/>
      <c r="I162" s="1267"/>
      <c r="J162" s="1267"/>
      <c r="K162" s="1267"/>
      <c r="L162" s="1267"/>
      <c r="M162" s="1267"/>
      <c r="N162" s="1267"/>
    </row>
    <row r="163" spans="3:14" x14ac:dyDescent="0.25">
      <c r="C163" s="1260">
        <v>136</v>
      </c>
      <c r="D163" s="1267" t="s">
        <v>1692</v>
      </c>
      <c r="E163" s="1267"/>
      <c r="F163" s="1267"/>
      <c r="G163" s="1267"/>
      <c r="H163" s="1267"/>
      <c r="I163" s="1267"/>
      <c r="J163" s="1267"/>
      <c r="K163" s="1267"/>
      <c r="L163" s="1267"/>
      <c r="M163" s="1267"/>
      <c r="N163" s="1267"/>
    </row>
    <row r="164" spans="3:14" x14ac:dyDescent="0.25">
      <c r="C164" s="1260">
        <v>137</v>
      </c>
      <c r="D164" s="1267" t="s">
        <v>1693</v>
      </c>
      <c r="E164" s="1267"/>
      <c r="F164" s="1267"/>
      <c r="G164" s="1267"/>
      <c r="H164" s="1267"/>
      <c r="I164" s="1267"/>
      <c r="J164" s="1267"/>
      <c r="K164" s="1267"/>
      <c r="L164" s="1267"/>
      <c r="M164" s="1267"/>
      <c r="N164" s="1267"/>
    </row>
    <row r="165" spans="3:14" x14ac:dyDescent="0.25">
      <c r="C165" s="1260">
        <v>138</v>
      </c>
      <c r="D165" s="1267" t="s">
        <v>1694</v>
      </c>
      <c r="E165" s="1267"/>
      <c r="F165" s="1267"/>
      <c r="G165" s="1267"/>
      <c r="H165" s="1267"/>
      <c r="I165" s="1267"/>
      <c r="J165" s="1267"/>
      <c r="K165" s="1267"/>
      <c r="L165" s="1267"/>
      <c r="M165" s="1267"/>
      <c r="N165" s="1267"/>
    </row>
    <row r="166" spans="3:14" x14ac:dyDescent="0.25">
      <c r="C166" s="1260">
        <v>139</v>
      </c>
      <c r="D166" s="1267" t="s">
        <v>1695</v>
      </c>
      <c r="E166" s="1267"/>
      <c r="F166" s="1267"/>
      <c r="G166" s="1267"/>
      <c r="H166" s="1267"/>
      <c r="I166" s="1267"/>
      <c r="J166" s="1267"/>
      <c r="K166" s="1267"/>
      <c r="L166" s="1267"/>
      <c r="M166" s="1267"/>
      <c r="N166" s="1267"/>
    </row>
    <row r="167" spans="3:14" x14ac:dyDescent="0.25">
      <c r="C167" s="1260">
        <v>140</v>
      </c>
      <c r="D167" s="1267" t="s">
        <v>1696</v>
      </c>
      <c r="E167" s="1267"/>
      <c r="F167" s="1267"/>
      <c r="G167" s="1267"/>
      <c r="H167" s="1267"/>
      <c r="I167" s="1267"/>
      <c r="J167" s="1267"/>
      <c r="K167" s="1267"/>
      <c r="L167" s="1267"/>
      <c r="M167" s="1267"/>
      <c r="N167" s="1267"/>
    </row>
    <row r="168" spans="3:14" x14ac:dyDescent="0.25">
      <c r="C168" s="1260">
        <v>141</v>
      </c>
      <c r="D168" s="1267" t="s">
        <v>1697</v>
      </c>
      <c r="E168" s="1267"/>
      <c r="F168" s="1267"/>
      <c r="G168" s="1267"/>
      <c r="H168" s="1267"/>
      <c r="I168" s="1267"/>
      <c r="J168" s="1267"/>
      <c r="K168" s="1267"/>
      <c r="L168" s="1267"/>
      <c r="M168" s="1267"/>
      <c r="N168" s="1267"/>
    </row>
    <row r="169" spans="3:14" x14ac:dyDescent="0.25">
      <c r="C169" s="1260">
        <v>142</v>
      </c>
      <c r="D169" s="1267" t="s">
        <v>1698</v>
      </c>
      <c r="E169" s="1267"/>
      <c r="F169" s="1267"/>
      <c r="G169" s="1267"/>
      <c r="H169" s="1267"/>
      <c r="I169" s="1267"/>
      <c r="J169" s="1267"/>
      <c r="K169" s="1267"/>
      <c r="L169" s="1267"/>
      <c r="M169" s="1267"/>
      <c r="N169" s="1267"/>
    </row>
    <row r="170" spans="3:14" x14ac:dyDescent="0.25">
      <c r="C170" s="1260">
        <v>143</v>
      </c>
      <c r="D170" s="1267" t="s">
        <v>1699</v>
      </c>
      <c r="E170" s="1267"/>
      <c r="F170" s="1267"/>
      <c r="G170" s="1267"/>
      <c r="H170" s="1267"/>
      <c r="I170" s="1267"/>
      <c r="J170" s="1267"/>
      <c r="K170" s="1267"/>
      <c r="L170" s="1267"/>
      <c r="M170" s="1267"/>
      <c r="N170" s="1267"/>
    </row>
    <row r="171" spans="3:14" x14ac:dyDescent="0.25">
      <c r="C171" s="1260">
        <v>144</v>
      </c>
      <c r="D171" s="1267" t="s">
        <v>1700</v>
      </c>
      <c r="E171" s="1267"/>
      <c r="F171" s="1267"/>
      <c r="G171" s="1267"/>
      <c r="H171" s="1267"/>
      <c r="I171" s="1267"/>
      <c r="J171" s="1267"/>
      <c r="K171" s="1267"/>
      <c r="L171" s="1267"/>
      <c r="M171" s="1267"/>
      <c r="N171" s="1267"/>
    </row>
    <row r="172" spans="3:14" x14ac:dyDescent="0.25">
      <c r="C172" s="405"/>
      <c r="D172" s="404"/>
    </row>
    <row r="173" spans="3:14" ht="21" x14ac:dyDescent="0.35">
      <c r="D173" s="770" t="s">
        <v>895</v>
      </c>
    </row>
    <row r="174" spans="3:14" ht="21" x14ac:dyDescent="0.35">
      <c r="C174" s="405" t="s">
        <v>740</v>
      </c>
      <c r="D174" s="772"/>
    </row>
    <row r="175" spans="3:14" x14ac:dyDescent="0.25">
      <c r="C175" s="771">
        <v>145</v>
      </c>
      <c r="D175" t="s">
        <v>1250</v>
      </c>
    </row>
    <row r="176" spans="3:14" x14ac:dyDescent="0.25">
      <c r="C176" s="771">
        <v>146</v>
      </c>
      <c r="D176" t="s">
        <v>1251</v>
      </c>
    </row>
    <row r="177" spans="3:4" x14ac:dyDescent="0.25">
      <c r="C177" s="405"/>
      <c r="D177" s="404"/>
    </row>
    <row r="178" spans="3:4" ht="21" x14ac:dyDescent="0.35">
      <c r="D178" s="770" t="s">
        <v>896</v>
      </c>
    </row>
    <row r="179" spans="3:4" ht="21" x14ac:dyDescent="0.35">
      <c r="C179" s="405" t="s">
        <v>740</v>
      </c>
      <c r="D179" s="772"/>
    </row>
    <row r="180" spans="3:4" x14ac:dyDescent="0.25">
      <c r="C180" s="771">
        <v>147</v>
      </c>
      <c r="D180" t="s">
        <v>1661</v>
      </c>
    </row>
    <row r="181" spans="3:4" x14ac:dyDescent="0.25">
      <c r="C181" s="771">
        <v>148</v>
      </c>
      <c r="D181" t="s">
        <v>1662</v>
      </c>
    </row>
    <row r="182" spans="3:4" x14ac:dyDescent="0.25">
      <c r="C182" s="405"/>
      <c r="D182" s="404"/>
    </row>
    <row r="183" spans="3:4" x14ac:dyDescent="0.25">
      <c r="C183" s="405"/>
      <c r="D183" s="404"/>
    </row>
    <row r="184" spans="3:4" x14ac:dyDescent="0.25">
      <c r="C184" s="405"/>
      <c r="D184" s="404"/>
    </row>
    <row r="185" spans="3:4" x14ac:dyDescent="0.25">
      <c r="C185" s="405"/>
      <c r="D185" s="404"/>
    </row>
    <row r="186" spans="3:4" x14ac:dyDescent="0.25">
      <c r="C186" s="405"/>
      <c r="D186" s="404"/>
    </row>
    <row r="187" spans="3:4" x14ac:dyDescent="0.25">
      <c r="C187" s="405"/>
      <c r="D187" s="404"/>
    </row>
    <row r="188" spans="3:4" x14ac:dyDescent="0.25">
      <c r="C188" s="405"/>
      <c r="D188" s="404"/>
    </row>
    <row r="189" spans="3:4" x14ac:dyDescent="0.25">
      <c r="C189" s="405"/>
      <c r="D189" s="404"/>
    </row>
    <row r="190" spans="3:4" x14ac:dyDescent="0.25">
      <c r="C190" s="405"/>
      <c r="D190" s="404"/>
    </row>
    <row r="191" spans="3:4" x14ac:dyDescent="0.25">
      <c r="C191" s="405"/>
      <c r="D191" s="404"/>
    </row>
    <row r="192" spans="3:4" x14ac:dyDescent="0.25">
      <c r="C192" s="405"/>
      <c r="D192" s="404"/>
    </row>
    <row r="193" spans="3:4" x14ac:dyDescent="0.25">
      <c r="C193" s="405"/>
      <c r="D193" s="404"/>
    </row>
    <row r="194" spans="3:4" x14ac:dyDescent="0.25">
      <c r="C194" s="405"/>
      <c r="D194" s="404"/>
    </row>
    <row r="195" spans="3:4" x14ac:dyDescent="0.25">
      <c r="C195" s="405"/>
      <c r="D195" s="404"/>
    </row>
    <row r="196" spans="3:4" x14ac:dyDescent="0.25">
      <c r="C196" s="405"/>
      <c r="D196" s="404"/>
    </row>
    <row r="197" spans="3:4" x14ac:dyDescent="0.25">
      <c r="C197" s="405"/>
      <c r="D197" s="404"/>
    </row>
    <row r="198" spans="3:4" x14ac:dyDescent="0.25">
      <c r="C198" s="405"/>
      <c r="D198" s="404"/>
    </row>
    <row r="199" spans="3:4" x14ac:dyDescent="0.25">
      <c r="C199" s="405"/>
      <c r="D199" s="404"/>
    </row>
    <row r="200" spans="3:4" x14ac:dyDescent="0.25">
      <c r="C200" s="405"/>
      <c r="D200" s="404"/>
    </row>
    <row r="201" spans="3:4" x14ac:dyDescent="0.25">
      <c r="C201" s="405"/>
      <c r="D201" s="404"/>
    </row>
    <row r="202" spans="3:4" x14ac:dyDescent="0.25">
      <c r="C202" s="405"/>
      <c r="D202" s="404"/>
    </row>
    <row r="203" spans="3:4" x14ac:dyDescent="0.25">
      <c r="C203" s="405"/>
      <c r="D203" s="404"/>
    </row>
    <row r="204" spans="3:4" x14ac:dyDescent="0.25">
      <c r="C204" s="405"/>
      <c r="D204" s="404"/>
    </row>
    <row r="205" spans="3:4" x14ac:dyDescent="0.25">
      <c r="C205" s="405"/>
      <c r="D205" s="404"/>
    </row>
    <row r="206" spans="3:4" x14ac:dyDescent="0.25">
      <c r="C206" s="405"/>
      <c r="D206" s="404"/>
    </row>
    <row r="207" spans="3:4" x14ac:dyDescent="0.25">
      <c r="C207" s="405"/>
      <c r="D207" s="404"/>
    </row>
  </sheetData>
  <hyperlinks>
    <hyperlink ref="C9" location="'1 2'!A1" display="'1 2'!A1"/>
    <hyperlink ref="C10" location="'1 2'!Área_de_impresión" display="'1 2'!Área_de_impresión"/>
    <hyperlink ref="C11" location="'3 4'!A1" display="'3 4'!A1"/>
    <hyperlink ref="C12" location="'3 4'!A52" display="'3 4'!A52"/>
    <hyperlink ref="C13" location="'5'!A1" display="'5'!A1"/>
    <hyperlink ref="C14" location="'6'!A1" display="'6'!A1"/>
    <hyperlink ref="C15" location="'7 8'!A1" display="'7 8'!A1"/>
    <hyperlink ref="C16" location="'7 8'!A49" display="'7 8'!A49"/>
    <hyperlink ref="C17" location="'9 10'!A1" display="'9 10'!A1"/>
    <hyperlink ref="C18" location="'9 10'!A31" display="'9 10'!A31"/>
    <hyperlink ref="C19" location="'11'!A1" display="'11'!A1"/>
    <hyperlink ref="C20" location="'12'!A1" display="'12'!A1"/>
    <hyperlink ref="C21" location="'13'!A1" display="'13'!A1"/>
    <hyperlink ref="C22" location="'14'!A1" display="'14'!A1"/>
    <hyperlink ref="C23" location="'15'!A1" display="'15'!A1"/>
    <hyperlink ref="C24" location="'16'!A1" display="'16'!A1"/>
    <hyperlink ref="C25" location="'17'!A1" display="'17'!A1"/>
    <hyperlink ref="C26" location="'18'!A1" display="'18'!A1"/>
    <hyperlink ref="C27" location="'19'!A1" display="'19'!A1"/>
    <hyperlink ref="C28" location="'20'!A1" display="'20'!A1"/>
    <hyperlink ref="C29" location="'21'!A1" display="'21'!A1"/>
    <hyperlink ref="C30" location="'22'!A1" display="'22'!A1"/>
    <hyperlink ref="C31" location="'23'!A1" display="'23'!A1"/>
    <hyperlink ref="C32" location="'24'!A1" display="'24'!A1"/>
    <hyperlink ref="C33" location="'25'!A1" display="'25'!A1"/>
    <hyperlink ref="C34" location="'26'!A1" display="'26'!A1"/>
    <hyperlink ref="C35" location="'27'!A1" display="'27'!A1"/>
    <hyperlink ref="C36" location="'28'!A1" display="'28'!A1"/>
    <hyperlink ref="C37" location="'29'!A1" display="'29'!A1"/>
    <hyperlink ref="C38" location="'30'!A1" display="'30'!A1"/>
    <hyperlink ref="C39" location="'31'!A1" display="'31'!A1"/>
    <hyperlink ref="C40" location="'32'!A1" display="'32'!A1"/>
    <hyperlink ref="C41" location="'33'!A1" display="'33'!A1"/>
    <hyperlink ref="C42" location="'34'!A1" display="'34'!A1"/>
    <hyperlink ref="C43" location="'35'!A1" display="'35'!A1"/>
    <hyperlink ref="C44" location="'36'!A1" display="'36'!A1"/>
    <hyperlink ref="C45" location="'37'!A1" display="'37'!A1"/>
    <hyperlink ref="C46" location="'38'!A1" display="'38'!A1"/>
    <hyperlink ref="C47" location="'39'!A1" display="'39'!A1"/>
    <hyperlink ref="C57" location="'49'!A1" display="'49'!A1"/>
    <hyperlink ref="C58" location="'50'!A1" display="'50'!A1"/>
    <hyperlink ref="C59" location="'51'!A1" display="'51'!A1"/>
    <hyperlink ref="C60" location="'52'!A1" display="'52'!A1"/>
    <hyperlink ref="C61" location="'53'!A1" display="'53'!A1"/>
    <hyperlink ref="C62" location="'54'!A1" display="'54'!A1"/>
    <hyperlink ref="C63" location="'55'!A1" display="'55'!A1"/>
    <hyperlink ref="C64" location="'56'!A1" display="'56'!A1"/>
    <hyperlink ref="C65" location="'57'!A1" display="'57'!A1"/>
    <hyperlink ref="C66" location="'58'!A1" display="'58'!A1"/>
    <hyperlink ref="C68" location="'60'!A1" display="'60'!A1"/>
    <hyperlink ref="C69" location="'61'!A1" display="'61'!A1"/>
    <hyperlink ref="C48" location="'40'!A1" display="'40'!A1"/>
    <hyperlink ref="C49" location="'41'!A1" display="'41'!A1"/>
    <hyperlink ref="C50" location="'42'!A1" display="'42'!A1"/>
    <hyperlink ref="C51" location="'43 44 45'!H2" display="'43 44 45'!H2"/>
    <hyperlink ref="C52" location="'43 44 45'!H18" display="'43 44 45'!H18"/>
    <hyperlink ref="C53" location="'43 44 45'!H34" display="'43 44 45'!H34"/>
    <hyperlink ref="C54" location="'46 47 48'!L2" display="'46 47 48'!L2"/>
    <hyperlink ref="C55" location="'46 47 48'!L15" display="'46 47 48'!L15"/>
    <hyperlink ref="C56" location="'46 47 48'!L28" display="'46 47 48'!L28"/>
    <hyperlink ref="C70" location="'62'!F1" display="'62'!F1"/>
    <hyperlink ref="C71" location="'63'!H1" display="'63'!H1"/>
    <hyperlink ref="C72" location="'Indice Total'!F1" display="'Indice Total'!F1"/>
    <hyperlink ref="C67" location="'59'!A1" display="'59'!A1"/>
    <hyperlink ref="C76" location="'65'!A1" display="'65'!A1"/>
    <hyperlink ref="C77" location="'66 67'!A1" display="'66 67'!A1"/>
    <hyperlink ref="C78" location="'66 67'!A1" display="'66 67'!A1"/>
    <hyperlink ref="C79" location="'68'!A1" display="'68'!A1"/>
    <hyperlink ref="C80" location="'69'!A1" display="'69'!A1"/>
    <hyperlink ref="C81" location="'70'!A1" display="'70'!A1"/>
    <hyperlink ref="C82" location="'71 72'!A1" display="'71 72'!A1"/>
    <hyperlink ref="C83" location="'71 72'!A1" display="'71 72'!A1"/>
    <hyperlink ref="C84" location="'73'!A1" display="'73'!A1"/>
    <hyperlink ref="C85" location="'74 75'!A1" display="'74 75'!A1"/>
    <hyperlink ref="C86" location="'74 75'!A1" display="'74 75'!A1"/>
    <hyperlink ref="C87" location="'76'!A1" display="'76'!A1"/>
    <hyperlink ref="C88" location="'77'!A1" display="'77'!A1"/>
    <hyperlink ref="C89" location="'78 79 80 81'!A1" display="'78 79 80 81'!A1"/>
    <hyperlink ref="C90:C92" location="'78 79 80 81'!A1" display="'78 79 80 81'!A1"/>
    <hyperlink ref="C127" location="'110-111'!A1" display="'110-111'!A1"/>
    <hyperlink ref="C136" location="'116-117'!A1" display="'116-117'!A1"/>
    <hyperlink ref="C148" location="'124 - 125'!A1" display="'124 - 125'!A1"/>
    <hyperlink ref="C160" location="'133-134'!A1" display="'133-134'!A1"/>
    <hyperlink ref="C175" location="'145'!A1" display="'145'!A1"/>
    <hyperlink ref="C180" location="'147'!A1" display="'147'!A1"/>
    <hyperlink ref="C93" location="'82 83'!A1" display="'82 83'!A1"/>
    <hyperlink ref="C94" location="'82 83'!A1" display="'82 83'!A1"/>
    <hyperlink ref="C95" location="'84'!A1" display="'84'!A1"/>
    <hyperlink ref="C96" location="'85'!A1" display="'85'!A1"/>
    <hyperlink ref="C97" location="'86'!A1" display="'86'!A1"/>
    <hyperlink ref="C98" location="'87'!A1" display="'87'!A1"/>
    <hyperlink ref="C99" location="'88 89'!A1" display="'88 89'!A1"/>
    <hyperlink ref="C100" location="'88 89'!A1" display="'88 89'!A1"/>
    <hyperlink ref="C101" location="'90 91'!A1" display="'90 91'!A1"/>
    <hyperlink ref="C102" location="'90 91'!A1" display="'90 91'!A1"/>
    <hyperlink ref="C103" location="'92 93'!A1" display="'92 93'!A1"/>
    <hyperlink ref="C104" location="'92 93'!A1" display="'92 93'!A1"/>
    <hyperlink ref="C108" location="'94'!A1" display="'94'!A1"/>
    <hyperlink ref="C109" location="'95 96'!A1" display="'95 96'!A1"/>
    <hyperlink ref="C110" location="'95 96'!A1" display="'95 96'!A1"/>
    <hyperlink ref="C111" location="'97 '!A1" display="'97 '!A1"/>
    <hyperlink ref="C112" location="'98'!A1" display="'98'!A1"/>
    <hyperlink ref="C113" location="'99'!A1" display="'99'!A1"/>
    <hyperlink ref="C114" location="'100'!A1" display="'100'!A1"/>
    <hyperlink ref="C115" location="'101'!A1" display="'101'!A1"/>
    <hyperlink ref="C116" location="'102-103'!A1" display="'102-103'!A1"/>
    <hyperlink ref="C117" location="'102-103'!A1" display="'102-103'!A1"/>
    <hyperlink ref="C118" location="'104'!A1" display="'104'!A1"/>
    <hyperlink ref="C119" location="'105'!A1" display="'105'!A1"/>
    <hyperlink ref="C120" location="'106'!A1" display="'106'!A1"/>
    <hyperlink ref="C121" location="'107'!A1" display="'107'!A1"/>
    <hyperlink ref="C122" location="'108'!A1" display="'108'!A1"/>
    <hyperlink ref="C123" location="'109'!A1" display="'109'!A1"/>
    <hyperlink ref="C128" location="'110-111'!A1" display="'110-111'!A1"/>
    <hyperlink ref="C129" location="'112'!A1" display="'112'!A1"/>
    <hyperlink ref="C130" location="'113'!A1" display="'113'!A1"/>
    <hyperlink ref="C131" location="'114'!A1" display="'114'!A1"/>
    <hyperlink ref="C132" location="'115'!A1" display="'115'!A1"/>
    <hyperlink ref="C137" location="'116-117'!A1" display="'116-117'!A1"/>
    <hyperlink ref="C138" location="'118'!A1" display="'118'!A1"/>
    <hyperlink ref="C139" location="'119-120'!A1" display="'119-120'!A1"/>
    <hyperlink ref="C140" location="'119-120'!A1" display="'119-120'!A1"/>
    <hyperlink ref="C141" location="'121-122'!A1" display="'121-122'!A1"/>
    <hyperlink ref="C142" location="'121-122'!A1" display="'121-122'!A1"/>
    <hyperlink ref="C143" location="'123'!A1" display="'123'!A1"/>
    <hyperlink ref="C144" location="'123-1'!A1" display="123-1"/>
    <hyperlink ref="C149" location="'124 - 125'!A1" display="'124 - 125'!A1"/>
    <hyperlink ref="C150" location="'126 - 127'!A1" display="'126 - 127'!A1"/>
    <hyperlink ref="C151" location="'126 - 127'!A1" display="'126 - 127'!A1"/>
    <hyperlink ref="C152" location="'128 - 129'!A1" display="'128 - 129'!A1"/>
    <hyperlink ref="C153" location="'128 - 129'!A1" display="'128 - 129'!A1"/>
    <hyperlink ref="C154" location="'130'!A1" display="'130'!A1"/>
    <hyperlink ref="C155" location="'131'!A1" display="'131'!A1"/>
    <hyperlink ref="C156" location="'132'!A1" display="'132'!A1"/>
    <hyperlink ref="C161" location="'133-134'!A1" display="'133-134'!A1"/>
    <hyperlink ref="C162" location="'135'!A1" display="'135'!A1"/>
    <hyperlink ref="C163" location="'136'!A1" display="'136'!A1"/>
    <hyperlink ref="C164" location="'137'!A1" display="'137'!A1"/>
    <hyperlink ref="C165" location="'138'!A1" display="'138'!A1"/>
    <hyperlink ref="C166" location="'139-140'!A1" display="'139-140'!A1"/>
    <hyperlink ref="C167" location="'139-140'!A1" display="'139-140'!A1"/>
    <hyperlink ref="C168" location="'141'!A1" display="'141'!A1"/>
    <hyperlink ref="C169" location="'142'!A1" display="'142'!A1"/>
    <hyperlink ref="C170" location="'143-144'!A1" display="'143-144'!A1"/>
    <hyperlink ref="C171" location="'143-144'!A1" display="'143-144'!A1"/>
    <hyperlink ref="C176" location="'146'!A1" display="'146'!A1"/>
    <hyperlink ref="C181" location="'148'!A1" display="'148'!A1"/>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107"/>
  <sheetViews>
    <sheetView showGridLines="0" zoomScale="90" zoomScaleNormal="90" workbookViewId="0">
      <selection activeCell="A27" sqref="A27"/>
    </sheetView>
  </sheetViews>
  <sheetFormatPr baseColWidth="10" defaultColWidth="11.42578125" defaultRowHeight="26.25" customHeight="1" x14ac:dyDescent="0.25"/>
  <cols>
    <col min="1" max="1" width="23.140625" style="2" customWidth="1"/>
    <col min="2" max="2" width="69" style="133" customWidth="1"/>
    <col min="3" max="7" width="9.7109375" style="133" customWidth="1"/>
    <col min="8" max="8" width="9.7109375" style="134" customWidth="1"/>
    <col min="9" max="10" width="9.7109375" style="133" customWidth="1"/>
    <col min="11" max="12" width="6.5703125" style="2" customWidth="1"/>
    <col min="13" max="13" width="6.5703125" style="133" customWidth="1"/>
    <col min="14" max="16384" width="11.42578125" style="2"/>
  </cols>
  <sheetData>
    <row r="1" spans="2:13" ht="46.5" customHeight="1" x14ac:dyDescent="0.25"/>
    <row r="2" spans="2:13" ht="26.25" customHeight="1" x14ac:dyDescent="0.25">
      <c r="B2" s="1648" t="s">
        <v>691</v>
      </c>
      <c r="C2" s="1648"/>
      <c r="D2" s="1648"/>
      <c r="E2" s="1648"/>
      <c r="F2" s="1648"/>
      <c r="G2" s="1648"/>
      <c r="H2" s="1648"/>
      <c r="I2" s="1648"/>
      <c r="J2" s="1648"/>
      <c r="K2" s="1" t="s">
        <v>1</v>
      </c>
      <c r="M2" s="681"/>
    </row>
    <row r="3" spans="2:13" ht="24" customHeight="1" x14ac:dyDescent="0.25">
      <c r="B3" s="1737" t="s">
        <v>804</v>
      </c>
      <c r="C3" s="1737"/>
      <c r="D3" s="1737"/>
      <c r="E3" s="1737"/>
      <c r="F3" s="1737"/>
      <c r="G3" s="1737"/>
      <c r="H3" s="1737"/>
      <c r="I3" s="1737"/>
      <c r="J3" s="1737"/>
    </row>
    <row r="4" spans="2:13" ht="16.5" thickBot="1" x14ac:dyDescent="0.3">
      <c r="B4" s="1738" t="s">
        <v>822</v>
      </c>
      <c r="C4" s="1738"/>
      <c r="D4" s="1738"/>
      <c r="E4" s="1738"/>
      <c r="F4" s="1738"/>
      <c r="G4" s="1738"/>
      <c r="H4" s="1738"/>
      <c r="I4" s="1738"/>
      <c r="J4" s="1738"/>
    </row>
    <row r="5" spans="2:13" ht="21.75" customHeight="1" x14ac:dyDescent="0.25">
      <c r="B5" s="416"/>
      <c r="C5" s="416"/>
      <c r="D5" s="416"/>
      <c r="E5" s="416"/>
      <c r="F5" s="416"/>
      <c r="G5" s="416"/>
      <c r="H5" s="416"/>
      <c r="I5" s="416"/>
      <c r="J5" s="416"/>
    </row>
    <row r="6" spans="2:13" ht="20.25" customHeight="1" x14ac:dyDescent="0.25">
      <c r="B6" s="1669" t="s">
        <v>22</v>
      </c>
      <c r="C6" s="1669">
        <v>2015</v>
      </c>
      <c r="D6" s="1669"/>
      <c r="E6" s="1669"/>
      <c r="F6" s="1739"/>
      <c r="G6" s="1740">
        <v>2016</v>
      </c>
      <c r="H6" s="1669"/>
      <c r="I6" s="1669"/>
      <c r="J6" s="1739"/>
    </row>
    <row r="7" spans="2:13" ht="21.75" customHeight="1" x14ac:dyDescent="0.25">
      <c r="B7" s="1669"/>
      <c r="C7" s="1715" t="s">
        <v>23</v>
      </c>
      <c r="D7" s="1715"/>
      <c r="E7" s="1715"/>
      <c r="F7" s="1741"/>
      <c r="G7" s="1742" t="s">
        <v>23</v>
      </c>
      <c r="H7" s="1715"/>
      <c r="I7" s="1715"/>
      <c r="J7" s="1715"/>
    </row>
    <row r="8" spans="2:13" ht="27" customHeight="1" x14ac:dyDescent="0.25">
      <c r="B8" s="1729"/>
      <c r="C8" s="747" t="s">
        <v>24</v>
      </c>
      <c r="D8" s="747" t="s">
        <v>25</v>
      </c>
      <c r="E8" s="747" t="s">
        <v>26</v>
      </c>
      <c r="F8" s="747" t="s">
        <v>27</v>
      </c>
      <c r="G8" s="754" t="s">
        <v>24</v>
      </c>
      <c r="H8" s="747" t="s">
        <v>25</v>
      </c>
      <c r="I8" s="747" t="s">
        <v>26</v>
      </c>
      <c r="J8" s="747" t="s">
        <v>27</v>
      </c>
      <c r="K8" s="1732"/>
      <c r="L8" s="1732"/>
    </row>
    <row r="9" spans="2:13" ht="27.75" customHeight="1" x14ac:dyDescent="0.25">
      <c r="B9" s="110" t="s">
        <v>805</v>
      </c>
      <c r="C9" s="648"/>
      <c r="D9" s="499"/>
      <c r="E9" s="499"/>
      <c r="F9" s="499"/>
      <c r="G9" s="648"/>
      <c r="H9" s="499"/>
      <c r="I9" s="499"/>
      <c r="J9" s="499"/>
      <c r="K9" s="133"/>
      <c r="L9" s="579"/>
      <c r="M9" s="722"/>
    </row>
    <row r="10" spans="2:13" ht="18.75" customHeight="1" x14ac:dyDescent="0.25">
      <c r="B10" s="488" t="s">
        <v>752</v>
      </c>
      <c r="C10" s="591">
        <v>4.2700314583793093E-2</v>
      </c>
      <c r="D10" s="591">
        <v>5.0522364450068781E-2</v>
      </c>
      <c r="E10" s="591">
        <v>6.334166776330219E-2</v>
      </c>
      <c r="F10" s="592">
        <v>4.7697328746347661E-2</v>
      </c>
      <c r="G10" s="576">
        <v>4.0362044260166513E-2</v>
      </c>
      <c r="H10" s="576">
        <v>4.8030872346907685E-2</v>
      </c>
      <c r="I10" s="576">
        <v>6.8235963735414892E-2</v>
      </c>
      <c r="J10" s="576">
        <v>4.5822530800641068E-2</v>
      </c>
      <c r="K10" s="133"/>
      <c r="L10" s="580"/>
      <c r="M10" s="581"/>
    </row>
    <row r="11" spans="2:13" ht="18.75" customHeight="1" x14ac:dyDescent="0.25">
      <c r="B11" s="488" t="s">
        <v>750</v>
      </c>
      <c r="C11" s="591">
        <v>3.5597827884303754E-2</v>
      </c>
      <c r="D11" s="591">
        <v>5.8058446697627192E-2</v>
      </c>
      <c r="E11" s="591">
        <v>7.0111057460164175E-2</v>
      </c>
      <c r="F11" s="592">
        <v>4.5935133877161229E-2</v>
      </c>
      <c r="G11" s="576">
        <v>3.4054759509502708E-2</v>
      </c>
      <c r="H11" s="576">
        <v>4.5373285449856825E-2</v>
      </c>
      <c r="I11" s="576">
        <v>4.9343511450381676E-2</v>
      </c>
      <c r="J11" s="576">
        <v>3.8699377361502842E-2</v>
      </c>
      <c r="K11" s="133"/>
      <c r="L11" s="580"/>
      <c r="M11" s="581"/>
    </row>
    <row r="12" spans="2:13" ht="18.75" customHeight="1" x14ac:dyDescent="0.25">
      <c r="B12" s="488" t="s">
        <v>753</v>
      </c>
      <c r="C12" s="591">
        <v>1.4344946421840504E-2</v>
      </c>
      <c r="D12" s="591">
        <v>1.488698825977857E-2</v>
      </c>
      <c r="E12" s="591">
        <v>1.5028544475708734E-2</v>
      </c>
      <c r="F12" s="592">
        <v>1.4631153093181956E-2</v>
      </c>
      <c r="G12" s="576">
        <v>1.3258708402277365E-2</v>
      </c>
      <c r="H12" s="576">
        <v>1.4201327485993096E-2</v>
      </c>
      <c r="I12" s="576">
        <v>1.3877450894499833E-2</v>
      </c>
      <c r="J12" s="576">
        <v>1.3691513769369095E-2</v>
      </c>
      <c r="K12" s="133"/>
      <c r="L12" s="580"/>
      <c r="M12" s="581"/>
    </row>
    <row r="13" spans="2:13" ht="18.75" customHeight="1" x14ac:dyDescent="0.25">
      <c r="B13" s="488" t="s">
        <v>754</v>
      </c>
      <c r="C13" s="591">
        <v>4.6995674744332465E-2</v>
      </c>
      <c r="D13" s="591">
        <v>6.210017317591985E-2</v>
      </c>
      <c r="E13" s="591">
        <v>5.3783875072927576E-2</v>
      </c>
      <c r="F13" s="592">
        <v>5.2817588268367965E-2</v>
      </c>
      <c r="G13" s="576">
        <v>4.1731465988114086E-2</v>
      </c>
      <c r="H13" s="576">
        <v>6.2324045922877755E-2</v>
      </c>
      <c r="I13" s="576">
        <v>4.6729789445583578E-2</v>
      </c>
      <c r="J13" s="576">
        <v>4.915876091949082E-2</v>
      </c>
      <c r="K13" s="133"/>
      <c r="L13" s="580"/>
      <c r="M13" s="581"/>
    </row>
    <row r="14" spans="2:13" ht="18.75" customHeight="1" x14ac:dyDescent="0.25">
      <c r="B14" s="488" t="s">
        <v>755</v>
      </c>
      <c r="C14" s="591">
        <v>1.7202253783056776E-2</v>
      </c>
      <c r="D14" s="591">
        <v>1.4670805815584135E-2</v>
      </c>
      <c r="E14" s="591">
        <v>1.7357222844344905E-2</v>
      </c>
      <c r="F14" s="592">
        <v>1.6066433945491208E-2</v>
      </c>
      <c r="G14" s="576">
        <v>1.5000957507926039E-2</v>
      </c>
      <c r="H14" s="576">
        <v>1.4875669827746504E-2</v>
      </c>
      <c r="I14" s="576">
        <v>1.8492698319512734E-2</v>
      </c>
      <c r="J14" s="576">
        <v>1.5067821022142732E-2</v>
      </c>
      <c r="K14" s="133"/>
      <c r="L14" s="580"/>
      <c r="M14" s="581"/>
    </row>
    <row r="15" spans="2:13" ht="18.75" customHeight="1" x14ac:dyDescent="0.25">
      <c r="B15" s="488" t="s">
        <v>28</v>
      </c>
      <c r="C15" s="591">
        <v>5.0344186472384332E-2</v>
      </c>
      <c r="D15" s="591">
        <v>4.3017206091648587E-2</v>
      </c>
      <c r="E15" s="591">
        <v>5.5057947615766691E-2</v>
      </c>
      <c r="F15" s="592">
        <v>4.568163258270326E-2</v>
      </c>
      <c r="G15" s="576">
        <v>4.7827091305352176E-2</v>
      </c>
      <c r="H15" s="576">
        <v>4.498064723742666E-2</v>
      </c>
      <c r="I15" s="576">
        <v>5.0346506128797638E-2</v>
      </c>
      <c r="J15" s="576">
        <v>4.6174844140254544E-2</v>
      </c>
      <c r="K15" s="133"/>
      <c r="L15" s="580"/>
      <c r="M15" s="581"/>
    </row>
    <row r="16" spans="2:13" ht="18.75" customHeight="1" x14ac:dyDescent="0.25">
      <c r="B16" s="488" t="s">
        <v>756</v>
      </c>
      <c r="C16" s="591">
        <v>3.8171089765143822E-2</v>
      </c>
      <c r="D16" s="591">
        <v>3.8192650280906328E-2</v>
      </c>
      <c r="E16" s="591">
        <v>4.8485278299823881E-2</v>
      </c>
      <c r="F16" s="592">
        <v>3.8829874894200811E-2</v>
      </c>
      <c r="G16" s="576">
        <v>3.2255840618199298E-2</v>
      </c>
      <c r="H16" s="576">
        <v>4.1700709515459448E-2</v>
      </c>
      <c r="I16" s="576">
        <v>5.3348418127629992E-2</v>
      </c>
      <c r="J16" s="576">
        <v>3.7823038876870461E-2</v>
      </c>
      <c r="K16" s="133"/>
      <c r="L16" s="580"/>
      <c r="M16" s="581"/>
    </row>
    <row r="17" spans="2:13" ht="18.75" customHeight="1" x14ac:dyDescent="0.25">
      <c r="B17" s="488" t="s">
        <v>757</v>
      </c>
      <c r="C17" s="591">
        <v>5.3967075900206621E-2</v>
      </c>
      <c r="D17" s="591">
        <v>5.5089741714599558E-2</v>
      </c>
      <c r="E17" s="591">
        <v>4.800815971049794E-2</v>
      </c>
      <c r="F17" s="592">
        <v>5.3211214903223426E-2</v>
      </c>
      <c r="G17" s="576">
        <v>5.1511199319535017E-2</v>
      </c>
      <c r="H17" s="576">
        <v>5.7275904058894225E-2</v>
      </c>
      <c r="I17" s="576">
        <v>4.5464530584924237E-2</v>
      </c>
      <c r="J17" s="576">
        <v>5.23609092377261E-2</v>
      </c>
      <c r="K17" s="133"/>
      <c r="L17" s="580"/>
      <c r="M17" s="581"/>
    </row>
    <row r="18" spans="2:13" ht="18.75" customHeight="1" x14ac:dyDescent="0.25">
      <c r="B18" s="488" t="s">
        <v>758</v>
      </c>
      <c r="C18" s="591">
        <v>4.1002149542913965E-2</v>
      </c>
      <c r="D18" s="591">
        <v>5.837978914593802E-2</v>
      </c>
      <c r="E18" s="591">
        <v>5.4224568788878436E-2</v>
      </c>
      <c r="F18" s="592">
        <v>5.0577031652935665E-2</v>
      </c>
      <c r="G18" s="576">
        <v>3.5640912533896653E-2</v>
      </c>
      <c r="H18" s="576">
        <v>6.3570217552148478E-2</v>
      </c>
      <c r="I18" s="576">
        <v>4.3991265850678099E-2</v>
      </c>
      <c r="J18" s="576">
        <v>4.9010425725632835E-2</v>
      </c>
      <c r="K18" s="133"/>
      <c r="L18" s="580"/>
      <c r="M18" s="581"/>
    </row>
    <row r="19" spans="2:13" ht="18.75" customHeight="1" x14ac:dyDescent="0.25">
      <c r="B19" s="488" t="s">
        <v>759</v>
      </c>
      <c r="C19" s="591">
        <v>9.7536327305578104E-3</v>
      </c>
      <c r="D19" s="591">
        <v>1.2578189466008732E-2</v>
      </c>
      <c r="E19" s="591">
        <v>1.4058043192828362E-2</v>
      </c>
      <c r="F19" s="592">
        <v>1.1598056547303752E-2</v>
      </c>
      <c r="G19" s="576">
        <v>1.1746153392678182E-2</v>
      </c>
      <c r="H19" s="576">
        <v>1.2707921289023818E-2</v>
      </c>
      <c r="I19" s="576">
        <v>1.1280025514343425E-2</v>
      </c>
      <c r="J19" s="576">
        <v>1.2213193412727984E-2</v>
      </c>
      <c r="K19" s="133"/>
      <c r="L19" s="580"/>
      <c r="M19" s="581"/>
    </row>
    <row r="20" spans="2:13" ht="18.75" customHeight="1" x14ac:dyDescent="0.25">
      <c r="B20" s="488" t="s">
        <v>760</v>
      </c>
      <c r="C20" s="591">
        <v>2.8489919393440425E-2</v>
      </c>
      <c r="D20" s="591">
        <v>3.1619937985380632E-2</v>
      </c>
      <c r="E20" s="591">
        <v>3.5562819906232522E-2</v>
      </c>
      <c r="F20" s="592">
        <v>3.0582282575658155E-2</v>
      </c>
      <c r="G20" s="576">
        <v>2.6146001924403948E-2</v>
      </c>
      <c r="H20" s="576">
        <v>3.004204513005854E-2</v>
      </c>
      <c r="I20" s="576">
        <v>3.4242008730328455E-2</v>
      </c>
      <c r="J20" s="576">
        <v>2.861829884369611E-2</v>
      </c>
      <c r="K20" s="133"/>
      <c r="L20" s="580"/>
      <c r="M20" s="581"/>
    </row>
    <row r="21" spans="2:13" ht="18.75" customHeight="1" x14ac:dyDescent="0.25">
      <c r="B21" s="488" t="s">
        <v>761</v>
      </c>
      <c r="C21" s="591">
        <v>1.8845082412190937E-2</v>
      </c>
      <c r="D21" s="591">
        <v>2.9753629876301396E-2</v>
      </c>
      <c r="E21" s="591">
        <v>3.6609874697082982E-2</v>
      </c>
      <c r="F21" s="592">
        <v>2.4686428298328046E-2</v>
      </c>
      <c r="G21" s="576">
        <v>1.6646028609834052E-2</v>
      </c>
      <c r="H21" s="576">
        <v>3.2266729318694266E-2</v>
      </c>
      <c r="I21" s="576">
        <v>3.5592719033081179E-2</v>
      </c>
      <c r="J21" s="576">
        <v>2.3904996815561054E-2</v>
      </c>
      <c r="K21" s="133"/>
      <c r="L21" s="580"/>
      <c r="M21" s="581"/>
    </row>
    <row r="22" spans="2:13" ht="18.75" customHeight="1" x14ac:dyDescent="0.25">
      <c r="B22" s="488" t="s">
        <v>762</v>
      </c>
      <c r="C22" s="591">
        <v>1.8445914932680538E-2</v>
      </c>
      <c r="D22" s="591">
        <v>1.9355366839381379E-2</v>
      </c>
      <c r="E22" s="591">
        <v>2.4476114688080253E-2</v>
      </c>
      <c r="F22" s="592">
        <v>1.9416766664139766E-2</v>
      </c>
      <c r="G22" s="576">
        <v>1.6985692432553538E-2</v>
      </c>
      <c r="H22" s="576">
        <v>2.1678118933842739E-2</v>
      </c>
      <c r="I22" s="576">
        <v>2.477949492689515E-2</v>
      </c>
      <c r="J22" s="576">
        <v>1.9225608076675223E-2</v>
      </c>
      <c r="K22" s="133"/>
      <c r="L22" s="580"/>
      <c r="M22" s="581"/>
    </row>
    <row r="23" spans="2:13" ht="18.75" customHeight="1" x14ac:dyDescent="0.25">
      <c r="B23" s="488" t="s">
        <v>763</v>
      </c>
      <c r="C23" s="591">
        <v>2.596271158868876E-2</v>
      </c>
      <c r="D23" s="591">
        <v>2.1362329944340765E-2</v>
      </c>
      <c r="E23" s="591">
        <v>2.8149124012529676E-2</v>
      </c>
      <c r="F23" s="592">
        <v>2.5306726791382145E-2</v>
      </c>
      <c r="G23" s="576">
        <v>2.1247427634902838E-2</v>
      </c>
      <c r="H23" s="576">
        <v>2.3702558010675317E-2</v>
      </c>
      <c r="I23" s="576">
        <v>2.8753028863504129E-2</v>
      </c>
      <c r="J23" s="576">
        <v>2.3190401659822467E-2</v>
      </c>
      <c r="K23" s="133"/>
      <c r="L23" s="580"/>
      <c r="M23" s="581"/>
    </row>
    <row r="24" spans="2:13" ht="18.75" customHeight="1" x14ac:dyDescent="0.25">
      <c r="B24" s="488" t="s">
        <v>764</v>
      </c>
      <c r="C24" s="591">
        <v>3.0277831927540827E-2</v>
      </c>
      <c r="D24" s="591">
        <v>3.3911550099499324E-2</v>
      </c>
      <c r="E24" s="591">
        <v>4.4680304716254386E-2</v>
      </c>
      <c r="F24" s="592">
        <v>3.2945000046165331E-2</v>
      </c>
      <c r="G24" s="576">
        <v>2.7824916009975748E-2</v>
      </c>
      <c r="H24" s="576">
        <v>3.3551640144442653E-2</v>
      </c>
      <c r="I24" s="576">
        <v>4.0486399100302238E-2</v>
      </c>
      <c r="J24" s="576">
        <v>3.0801942810817731E-2</v>
      </c>
      <c r="K24" s="133"/>
      <c r="L24" s="580"/>
      <c r="M24" s="581"/>
    </row>
    <row r="25" spans="2:13" ht="18.75" customHeight="1" x14ac:dyDescent="0.25">
      <c r="B25" s="488" t="s">
        <v>765</v>
      </c>
      <c r="C25" s="591">
        <v>2.1196294460752545E-2</v>
      </c>
      <c r="D25" s="591">
        <v>2.2442678702963625E-2</v>
      </c>
      <c r="E25" s="591">
        <v>2.8120639690887624E-2</v>
      </c>
      <c r="F25" s="592">
        <v>2.2742266665678301E-2</v>
      </c>
      <c r="G25" s="576">
        <v>2.0841346994439975E-2</v>
      </c>
      <c r="H25" s="576">
        <v>2.3445149842090018E-2</v>
      </c>
      <c r="I25" s="576">
        <v>2.7161796490750355E-2</v>
      </c>
      <c r="J25" s="576">
        <v>2.2935226739902205E-2</v>
      </c>
      <c r="K25" s="133"/>
      <c r="L25" s="580"/>
      <c r="M25" s="581"/>
    </row>
    <row r="26" spans="2:13" ht="18.75" customHeight="1" x14ac:dyDescent="0.25">
      <c r="B26" s="488" t="s">
        <v>766</v>
      </c>
      <c r="C26" s="591">
        <v>1.1080332409972299E-2</v>
      </c>
      <c r="D26" s="591">
        <v>2.295186483901817E-2</v>
      </c>
      <c r="E26" s="591">
        <v>0</v>
      </c>
      <c r="F26" s="592">
        <v>2.0033388981636056E-2</v>
      </c>
      <c r="G26" s="576">
        <v>0</v>
      </c>
      <c r="H26" s="576">
        <v>1.9270916974466035E-2</v>
      </c>
      <c r="I26" s="576">
        <v>0</v>
      </c>
      <c r="J26" s="576">
        <v>1.5503875968992248E-2</v>
      </c>
      <c r="K26" s="133"/>
      <c r="L26" s="581"/>
      <c r="M26" s="581"/>
    </row>
    <row r="27" spans="2:13" ht="18.75" customHeight="1" x14ac:dyDescent="0.25">
      <c r="B27" s="110" t="s">
        <v>127</v>
      </c>
      <c r="C27" s="501">
        <v>3.4056678892549097E-2</v>
      </c>
      <c r="D27" s="500">
        <v>3.9258356625296878E-2</v>
      </c>
      <c r="E27" s="500">
        <v>4.3904333826090332E-2</v>
      </c>
      <c r="F27" s="500">
        <v>3.725533635040066E-2</v>
      </c>
      <c r="G27" s="501">
        <v>3.0445304504021633E-2</v>
      </c>
      <c r="H27" s="500">
        <v>4.05210542688451E-2</v>
      </c>
      <c r="I27" s="500">
        <v>4.140336119675523E-2</v>
      </c>
      <c r="J27" s="500">
        <v>3.5726577135699572E-2</v>
      </c>
      <c r="K27" s="671"/>
      <c r="L27" s="672"/>
      <c r="M27" s="673"/>
    </row>
    <row r="28" spans="2:13" ht="26.25" customHeight="1" x14ac:dyDescent="0.25">
      <c r="B28" s="110" t="s">
        <v>806</v>
      </c>
      <c r="C28" s="648"/>
      <c r="D28" s="499"/>
      <c r="E28" s="499"/>
      <c r="F28" s="499"/>
      <c r="G28" s="648"/>
      <c r="H28" s="499"/>
      <c r="I28" s="499"/>
      <c r="J28" s="499"/>
      <c r="L28" s="582"/>
      <c r="M28" s="583"/>
    </row>
    <row r="29" spans="2:13" ht="18.75" customHeight="1" x14ac:dyDescent="0.25">
      <c r="B29" s="488" t="s">
        <v>752</v>
      </c>
      <c r="C29" s="591">
        <v>4.7540952867241599E-3</v>
      </c>
      <c r="D29" s="591">
        <v>4.4789330186231187E-3</v>
      </c>
      <c r="E29" s="591">
        <v>8.6561097220394494E-3</v>
      </c>
      <c r="F29" s="592">
        <v>5.0656663301531348E-3</v>
      </c>
      <c r="G29" s="576">
        <v>4.9209531647619598E-3</v>
      </c>
      <c r="H29" s="576">
        <v>4.4114958870722044E-3</v>
      </c>
      <c r="I29" s="576">
        <v>8.7490344350937103E-3</v>
      </c>
      <c r="J29" s="576">
        <v>5.0876865402948264E-3</v>
      </c>
      <c r="L29" s="527"/>
      <c r="M29" s="577"/>
    </row>
    <row r="30" spans="2:13" ht="18.75" customHeight="1" x14ac:dyDescent="0.25">
      <c r="B30" s="488" t="s">
        <v>750</v>
      </c>
      <c r="C30" s="591">
        <v>5.1194200636289671E-3</v>
      </c>
      <c r="D30" s="591">
        <v>5.9133603117953624E-3</v>
      </c>
      <c r="E30" s="591">
        <v>7.7257363592467404E-3</v>
      </c>
      <c r="F30" s="592">
        <v>5.6576291725015148E-3</v>
      </c>
      <c r="G30" s="576">
        <v>4.0784143125152938E-3</v>
      </c>
      <c r="H30" s="576">
        <v>5.3156987137907572E-3</v>
      </c>
      <c r="I30" s="576">
        <v>5.3740458015267174E-3</v>
      </c>
      <c r="J30" s="576">
        <v>4.546857538183173E-3</v>
      </c>
      <c r="L30" s="527"/>
      <c r="M30" s="577"/>
    </row>
    <row r="31" spans="2:13" ht="18.75" customHeight="1" x14ac:dyDescent="0.25">
      <c r="B31" s="488" t="s">
        <v>753</v>
      </c>
      <c r="C31" s="591">
        <v>3.9416294222174358E-3</v>
      </c>
      <c r="D31" s="591">
        <v>2.17492523694498E-3</v>
      </c>
      <c r="E31" s="591">
        <v>4.4890457524844269E-3</v>
      </c>
      <c r="F31" s="592">
        <v>3.2354292787755306E-3</v>
      </c>
      <c r="G31" s="576">
        <v>2.0917865197767689E-3</v>
      </c>
      <c r="H31" s="576">
        <v>1.785309741096275E-3</v>
      </c>
      <c r="I31" s="576">
        <v>2.9437017048939041E-3</v>
      </c>
      <c r="J31" s="576">
        <v>2.0338842918265687E-3</v>
      </c>
      <c r="L31" s="527"/>
      <c r="M31" s="577"/>
    </row>
    <row r="32" spans="2:13" ht="18.75" customHeight="1" x14ac:dyDescent="0.25">
      <c r="B32" s="488" t="s">
        <v>754</v>
      </c>
      <c r="C32" s="591">
        <v>9.4233338424195342E-3</v>
      </c>
      <c r="D32" s="591">
        <v>1.0313456322502591E-2</v>
      </c>
      <c r="E32" s="591">
        <v>1.1654765113494076E-2</v>
      </c>
      <c r="F32" s="592">
        <v>1.0023063947951209E-2</v>
      </c>
      <c r="G32" s="576">
        <v>9.2117972223611441E-3</v>
      </c>
      <c r="H32" s="576">
        <v>1.1557870187230618E-2</v>
      </c>
      <c r="I32" s="576">
        <v>1.0401058735991911E-2</v>
      </c>
      <c r="J32" s="576">
        <v>1.0145490556250435E-2</v>
      </c>
      <c r="L32" s="527"/>
      <c r="M32" s="577"/>
    </row>
    <row r="33" spans="2:13" ht="18.75" customHeight="1" x14ac:dyDescent="0.25">
      <c r="B33" s="488" t="s">
        <v>755</v>
      </c>
      <c r="C33" s="591">
        <v>4.7156757474788851E-3</v>
      </c>
      <c r="D33" s="591">
        <v>4.8902686051947118E-3</v>
      </c>
      <c r="E33" s="591">
        <v>1.0078387458006719E-2</v>
      </c>
      <c r="F33" s="592">
        <v>5.1061338652674485E-3</v>
      </c>
      <c r="G33" s="576">
        <v>5.4897121092835717E-3</v>
      </c>
      <c r="H33" s="576">
        <v>5.0712510776408544E-3</v>
      </c>
      <c r="I33" s="576">
        <v>4.403023409407794E-3</v>
      </c>
      <c r="J33" s="576">
        <v>5.2547443060413741E-3</v>
      </c>
      <c r="L33" s="527"/>
      <c r="M33" s="577"/>
    </row>
    <row r="34" spans="2:13" ht="18.75" customHeight="1" x14ac:dyDescent="0.25">
      <c r="B34" s="488" t="s">
        <v>28</v>
      </c>
      <c r="C34" s="591">
        <v>9.5072531592286878E-3</v>
      </c>
      <c r="D34" s="591">
        <v>1.0678136145819654E-2</v>
      </c>
      <c r="E34" s="591">
        <v>1.3862180311179211E-2</v>
      </c>
      <c r="F34" s="592">
        <v>1.0680479811419546E-2</v>
      </c>
      <c r="G34" s="576">
        <v>9.9698360567925786E-3</v>
      </c>
      <c r="H34" s="576">
        <v>1.1664014077522574E-2</v>
      </c>
      <c r="I34" s="576">
        <v>1.4811129757965233E-2</v>
      </c>
      <c r="J34" s="576">
        <v>1.1518451273498945E-2</v>
      </c>
      <c r="L34" s="527"/>
      <c r="M34" s="578"/>
    </row>
    <row r="35" spans="2:13" ht="18.75" customHeight="1" x14ac:dyDescent="0.25">
      <c r="B35" s="488" t="s">
        <v>756</v>
      </c>
      <c r="C35" s="591">
        <v>1.1507948484586993E-2</v>
      </c>
      <c r="D35" s="591">
        <v>1.1679761481615092E-2</v>
      </c>
      <c r="E35" s="591">
        <v>1.1441674645107147E-2</v>
      </c>
      <c r="F35" s="592">
        <v>1.1564186296135757E-2</v>
      </c>
      <c r="G35" s="576">
        <v>1.0847946398382501E-2</v>
      </c>
      <c r="H35" s="576">
        <v>1.283528027909759E-2</v>
      </c>
      <c r="I35" s="576">
        <v>1.1734846627059051E-2</v>
      </c>
      <c r="J35" s="576">
        <v>1.1736847302137284E-2</v>
      </c>
      <c r="L35" s="527"/>
      <c r="M35" s="578"/>
    </row>
    <row r="36" spans="2:13" ht="18.75" customHeight="1" x14ac:dyDescent="0.25">
      <c r="B36" s="488" t="s">
        <v>757</v>
      </c>
      <c r="C36" s="591">
        <v>1.3870607621551814E-2</v>
      </c>
      <c r="D36" s="591">
        <v>1.0584537501082035E-2</v>
      </c>
      <c r="E36" s="591">
        <v>1.1345350897824309E-2</v>
      </c>
      <c r="F36" s="592">
        <v>1.2495774497039636E-2</v>
      </c>
      <c r="G36" s="576">
        <v>1.3084369557292723E-2</v>
      </c>
      <c r="H36" s="576">
        <v>1.1804230642608672E-2</v>
      </c>
      <c r="I36" s="576">
        <v>1.1660752728466244E-2</v>
      </c>
      <c r="J36" s="576">
        <v>1.2445494186046513E-2</v>
      </c>
      <c r="L36" s="527"/>
      <c r="M36" s="578"/>
    </row>
    <row r="37" spans="2:13" ht="18.75" customHeight="1" x14ac:dyDescent="0.25">
      <c r="B37" s="488" t="s">
        <v>758</v>
      </c>
      <c r="C37" s="591">
        <v>1.0030417617094913E-2</v>
      </c>
      <c r="D37" s="591">
        <v>1.1813322038942753E-2</v>
      </c>
      <c r="E37" s="591">
        <v>9.9496120495411178E-3</v>
      </c>
      <c r="F37" s="592">
        <v>1.0760521530241925E-2</v>
      </c>
      <c r="G37" s="576">
        <v>9.7643446764462422E-3</v>
      </c>
      <c r="H37" s="576">
        <v>1.2196457187980052E-2</v>
      </c>
      <c r="I37" s="576">
        <v>9.0489450051941291E-3</v>
      </c>
      <c r="J37" s="576">
        <v>1.0689352671044948E-2</v>
      </c>
      <c r="L37" s="527"/>
      <c r="M37" s="578"/>
    </row>
    <row r="38" spans="2:13" ht="18.75" customHeight="1" x14ac:dyDescent="0.25">
      <c r="B38" s="488" t="s">
        <v>759</v>
      </c>
      <c r="C38" s="591">
        <v>9.7383209052351125E-3</v>
      </c>
      <c r="D38" s="591">
        <v>1.3683580769682025E-2</v>
      </c>
      <c r="E38" s="591">
        <v>1.6570833521981257E-2</v>
      </c>
      <c r="F38" s="592">
        <v>1.2387326888964423E-2</v>
      </c>
      <c r="G38" s="576">
        <v>1.0478688911159583E-2</v>
      </c>
      <c r="H38" s="576">
        <v>1.4997734604125462E-2</v>
      </c>
      <c r="I38" s="576">
        <v>1.3562887820817689E-2</v>
      </c>
      <c r="J38" s="576">
        <v>1.3122321574068691E-2</v>
      </c>
      <c r="L38" s="527"/>
      <c r="M38" s="578"/>
    </row>
    <row r="39" spans="2:13" ht="18.75" customHeight="1" x14ac:dyDescent="0.25">
      <c r="B39" s="488" t="s">
        <v>760</v>
      </c>
      <c r="C39" s="591">
        <v>1.3181595252858344E-2</v>
      </c>
      <c r="D39" s="591">
        <v>1.5010193143201733E-2</v>
      </c>
      <c r="E39" s="591">
        <v>1.3639296313819948E-2</v>
      </c>
      <c r="F39" s="592">
        <v>1.4013681294977097E-2</v>
      </c>
      <c r="G39" s="576">
        <v>1.3700924569082109E-2</v>
      </c>
      <c r="H39" s="576">
        <v>1.5119834063673124E-2</v>
      </c>
      <c r="I39" s="576">
        <v>1.3586101920923854E-2</v>
      </c>
      <c r="J39" s="576">
        <v>1.4268098022531287E-2</v>
      </c>
      <c r="L39" s="527"/>
      <c r="M39" s="578"/>
    </row>
    <row r="40" spans="2:13" ht="18.75" customHeight="1" x14ac:dyDescent="0.25">
      <c r="B40" s="488" t="s">
        <v>761</v>
      </c>
      <c r="C40" s="591">
        <v>8.0131105090517057E-3</v>
      </c>
      <c r="D40" s="591">
        <v>1.1274785650325412E-2</v>
      </c>
      <c r="E40" s="591">
        <v>1.3171918995879798E-2</v>
      </c>
      <c r="F40" s="592">
        <v>9.7395783095425986E-3</v>
      </c>
      <c r="G40" s="576">
        <v>7.5148876047715545E-3</v>
      </c>
      <c r="H40" s="576">
        <v>1.2346189856683487E-2</v>
      </c>
      <c r="I40" s="576">
        <v>1.3033953448733952E-2</v>
      </c>
      <c r="J40" s="576">
        <v>9.7159402711988717E-3</v>
      </c>
      <c r="L40" s="527"/>
      <c r="M40" s="578"/>
    </row>
    <row r="41" spans="2:13" ht="18.75" customHeight="1" x14ac:dyDescent="0.25">
      <c r="B41" s="488" t="s">
        <v>762</v>
      </c>
      <c r="C41" s="591">
        <v>8.5488066095471237E-3</v>
      </c>
      <c r="D41" s="591">
        <v>9.4957720772153014E-3</v>
      </c>
      <c r="E41" s="591">
        <v>1.0465649039041212E-2</v>
      </c>
      <c r="F41" s="592">
        <v>9.0580145586459746E-3</v>
      </c>
      <c r="G41" s="576">
        <v>8.8177821564173371E-3</v>
      </c>
      <c r="H41" s="576">
        <v>1.0207700809581347E-2</v>
      </c>
      <c r="I41" s="576">
        <v>1.108426711441632E-2</v>
      </c>
      <c r="J41" s="576">
        <v>9.476742637217813E-3</v>
      </c>
      <c r="L41" s="527"/>
      <c r="M41" s="578"/>
    </row>
    <row r="42" spans="2:13" ht="18.75" customHeight="1" x14ac:dyDescent="0.25">
      <c r="B42" s="488" t="s">
        <v>763</v>
      </c>
      <c r="C42" s="591">
        <v>1.6495106234918799E-2</v>
      </c>
      <c r="D42" s="591">
        <v>1.8240332357538372E-2</v>
      </c>
      <c r="E42" s="591">
        <v>1.5809002980774242E-2</v>
      </c>
      <c r="F42" s="592">
        <v>1.6773962573455505E-2</v>
      </c>
      <c r="G42" s="576">
        <v>1.4454535372330594E-2</v>
      </c>
      <c r="H42" s="576">
        <v>1.9445186339736662E-2</v>
      </c>
      <c r="I42" s="576">
        <v>1.7234141275768354E-2</v>
      </c>
      <c r="J42" s="576">
        <v>1.6101727547209128E-2</v>
      </c>
      <c r="L42" s="527"/>
      <c r="M42" s="578"/>
    </row>
    <row r="43" spans="2:13" ht="18.75" customHeight="1" x14ac:dyDescent="0.25">
      <c r="B43" s="488" t="s">
        <v>764</v>
      </c>
      <c r="C43" s="591">
        <v>1.078857249263159E-2</v>
      </c>
      <c r="D43" s="591">
        <v>1.3271768803295097E-2</v>
      </c>
      <c r="E43" s="591">
        <v>1.4196451498514326E-2</v>
      </c>
      <c r="F43" s="592">
        <v>1.1863779605293528E-2</v>
      </c>
      <c r="G43" s="576">
        <v>1.0779578572753568E-2</v>
      </c>
      <c r="H43" s="576">
        <v>1.4265539974247289E-2</v>
      </c>
      <c r="I43" s="576">
        <v>1.5145727199660168E-2</v>
      </c>
      <c r="J43" s="576">
        <v>1.2203013774614035E-2</v>
      </c>
      <c r="L43" s="527"/>
      <c r="M43" s="578"/>
    </row>
    <row r="44" spans="2:13" ht="18.75" customHeight="1" x14ac:dyDescent="0.25">
      <c r="B44" s="488" t="s">
        <v>765</v>
      </c>
      <c r="C44" s="591">
        <v>1.0293164576264726E-2</v>
      </c>
      <c r="D44" s="591">
        <v>8.8391555785415389E-3</v>
      </c>
      <c r="E44" s="591">
        <v>9.2304389825050986E-3</v>
      </c>
      <c r="F44" s="592">
        <v>9.4586480656471683E-3</v>
      </c>
      <c r="G44" s="576">
        <v>9.3016750008742179E-3</v>
      </c>
      <c r="H44" s="576">
        <v>9.6538852290958908E-3</v>
      </c>
      <c r="I44" s="576">
        <v>9.1900815194268116E-3</v>
      </c>
      <c r="J44" s="576">
        <v>9.4581016812914469E-3</v>
      </c>
      <c r="L44" s="527"/>
      <c r="M44" s="578"/>
    </row>
    <row r="45" spans="2:13" ht="18.75" customHeight="1" x14ac:dyDescent="0.25">
      <c r="B45" s="488" t="s">
        <v>766</v>
      </c>
      <c r="C45" s="591">
        <v>0</v>
      </c>
      <c r="D45" s="591">
        <v>3.8253108065030282E-3</v>
      </c>
      <c r="E45" s="591">
        <v>0</v>
      </c>
      <c r="F45" s="592">
        <v>3.0820598433286242E-3</v>
      </c>
      <c r="G45" s="576">
        <v>0</v>
      </c>
      <c r="H45" s="576">
        <v>3.8541833948932073E-3</v>
      </c>
      <c r="I45" s="576">
        <v>0</v>
      </c>
      <c r="J45" s="576">
        <v>3.1007751937984496E-3</v>
      </c>
      <c r="L45" s="527"/>
      <c r="M45" s="578"/>
    </row>
    <row r="46" spans="2:13" ht="27.75" customHeight="1" x14ac:dyDescent="0.25">
      <c r="B46" s="110" t="s">
        <v>128</v>
      </c>
      <c r="C46" s="501">
        <v>1.024203598437941E-2</v>
      </c>
      <c r="D46" s="500">
        <v>1.132388495759923E-2</v>
      </c>
      <c r="E46" s="500">
        <v>1.214543738172744E-2</v>
      </c>
      <c r="F46" s="500">
        <v>1.0890661294325782E-2</v>
      </c>
      <c r="G46" s="501">
        <v>1.0051336554360713E-2</v>
      </c>
      <c r="H46" s="500">
        <v>1.2071391159123078E-2</v>
      </c>
      <c r="I46" s="500">
        <v>1.2121127929919132E-2</v>
      </c>
      <c r="J46" s="500">
        <v>1.1095666113643357E-2</v>
      </c>
      <c r="K46" s="671"/>
      <c r="L46" s="672"/>
      <c r="M46" s="673"/>
    </row>
    <row r="47" spans="2:13" ht="30.75" customHeight="1" x14ac:dyDescent="0.25">
      <c r="B47" s="110" t="s">
        <v>129</v>
      </c>
      <c r="C47" s="648"/>
      <c r="D47" s="499"/>
      <c r="E47" s="499"/>
      <c r="F47" s="499"/>
      <c r="G47" s="648"/>
      <c r="H47" s="499"/>
      <c r="I47" s="499"/>
      <c r="J47" s="499"/>
    </row>
    <row r="48" spans="2:13" ht="18.75" customHeight="1" x14ac:dyDescent="0.25">
      <c r="B48" s="488" t="s">
        <v>752</v>
      </c>
      <c r="C48" s="592">
        <v>4.7454409870517252E-2</v>
      </c>
      <c r="D48" s="592">
        <v>5.5001297468691902E-2</v>
      </c>
      <c r="E48" s="592">
        <v>7.1997777485341641E-2</v>
      </c>
      <c r="F48" s="592">
        <v>5.2762995076500799E-2</v>
      </c>
      <c r="G48" s="558">
        <v>4.5282997424928473E-2</v>
      </c>
      <c r="H48" s="498">
        <v>5.2442368233979887E-2</v>
      </c>
      <c r="I48" s="498">
        <v>7.6984998170508606E-2</v>
      </c>
      <c r="J48" s="498">
        <v>5.0910217340935891E-2</v>
      </c>
      <c r="K48" s="526"/>
    </row>
    <row r="49" spans="2:11" ht="18.75" customHeight="1" x14ac:dyDescent="0.25">
      <c r="B49" s="488" t="s">
        <v>750</v>
      </c>
      <c r="C49" s="592">
        <v>4.0717247947932723E-2</v>
      </c>
      <c r="D49" s="592">
        <v>6.3971807009422552E-2</v>
      </c>
      <c r="E49" s="592">
        <v>7.7836793819410915E-2</v>
      </c>
      <c r="F49" s="592">
        <v>5.1592763049662746E-2</v>
      </c>
      <c r="G49" s="558">
        <v>3.8133173822018002E-2</v>
      </c>
      <c r="H49" s="498">
        <v>5.0688984163647581E-2</v>
      </c>
      <c r="I49" s="498">
        <v>5.4717557251908397E-2</v>
      </c>
      <c r="J49" s="498">
        <v>4.3246234899686015E-2</v>
      </c>
      <c r="K49" s="526"/>
    </row>
    <row r="50" spans="2:11" ht="18.75" customHeight="1" x14ac:dyDescent="0.25">
      <c r="B50" s="488" t="s">
        <v>753</v>
      </c>
      <c r="C50" s="592">
        <v>1.8286575844057941E-2</v>
      </c>
      <c r="D50" s="592">
        <v>1.7061913496723549E-2</v>
      </c>
      <c r="E50" s="592">
        <v>1.951759022819316E-2</v>
      </c>
      <c r="F50" s="592">
        <v>1.7866582371957488E-2</v>
      </c>
      <c r="G50" s="558">
        <v>1.5350494922054134E-2</v>
      </c>
      <c r="H50" s="498">
        <v>1.598663722708937E-2</v>
      </c>
      <c r="I50" s="498">
        <v>1.6821152599393738E-2</v>
      </c>
      <c r="J50" s="498">
        <v>1.5725398061195665E-2</v>
      </c>
      <c r="K50" s="526"/>
    </row>
    <row r="51" spans="2:11" ht="18.75" customHeight="1" x14ac:dyDescent="0.25">
      <c r="B51" s="488" t="s">
        <v>754</v>
      </c>
      <c r="C51" s="592">
        <v>5.6419008586752001E-2</v>
      </c>
      <c r="D51" s="592">
        <v>7.2413629498422435E-2</v>
      </c>
      <c r="E51" s="592">
        <v>6.5438640186421648E-2</v>
      </c>
      <c r="F51" s="592">
        <v>6.2840652216319182E-2</v>
      </c>
      <c r="G51" s="558">
        <v>5.094326321047523E-2</v>
      </c>
      <c r="H51" s="498">
        <v>7.3881916110108373E-2</v>
      </c>
      <c r="I51" s="498">
        <v>5.7130848181575489E-2</v>
      </c>
      <c r="J51" s="498">
        <v>5.9304251475741254E-2</v>
      </c>
      <c r="K51" s="526"/>
    </row>
    <row r="52" spans="2:11" ht="18.75" customHeight="1" x14ac:dyDescent="0.25">
      <c r="B52" s="488" t="s">
        <v>755</v>
      </c>
      <c r="C52" s="592">
        <v>2.191792953053566E-2</v>
      </c>
      <c r="D52" s="592">
        <v>1.9561074420778847E-2</v>
      </c>
      <c r="E52" s="592">
        <v>2.7435610302351622E-2</v>
      </c>
      <c r="F52" s="592">
        <v>2.1172567810758658E-2</v>
      </c>
      <c r="G52" s="558">
        <v>2.0490669617209609E-2</v>
      </c>
      <c r="H52" s="498">
        <v>1.9946920905387359E-2</v>
      </c>
      <c r="I52" s="498">
        <v>2.2895721728920529E-2</v>
      </c>
      <c r="J52" s="498">
        <v>2.0322565328184106E-2</v>
      </c>
      <c r="K52" s="526"/>
    </row>
    <row r="53" spans="2:11" ht="18.75" customHeight="1" x14ac:dyDescent="0.25">
      <c r="B53" s="488" t="s">
        <v>28</v>
      </c>
      <c r="C53" s="592">
        <v>5.9851439631613018E-2</v>
      </c>
      <c r="D53" s="592">
        <v>5.369534223746824E-2</v>
      </c>
      <c r="E53" s="592">
        <v>6.8920127926945907E-2</v>
      </c>
      <c r="F53" s="592">
        <v>5.636211239412281E-2</v>
      </c>
      <c r="G53" s="558">
        <v>5.7796927362144757E-2</v>
      </c>
      <c r="H53" s="498">
        <v>5.6644661314949232E-2</v>
      </c>
      <c r="I53" s="498">
        <v>6.5157635886762877E-2</v>
      </c>
      <c r="J53" s="498">
        <v>5.7693295413753488E-2</v>
      </c>
      <c r="K53" s="526"/>
    </row>
    <row r="54" spans="2:11" ht="18.75" customHeight="1" x14ac:dyDescent="0.25">
      <c r="B54" s="488" t="s">
        <v>756</v>
      </c>
      <c r="C54" s="592">
        <v>4.9679038249730814E-2</v>
      </c>
      <c r="D54" s="592">
        <v>4.9872411762521419E-2</v>
      </c>
      <c r="E54" s="592">
        <v>5.9926952944931028E-2</v>
      </c>
      <c r="F54" s="592">
        <v>5.039406119033657E-2</v>
      </c>
      <c r="G54" s="558">
        <v>4.3103787016581796E-2</v>
      </c>
      <c r="H54" s="498">
        <v>5.4535989794557038E-2</v>
      </c>
      <c r="I54" s="498">
        <v>6.5083264754689035E-2</v>
      </c>
      <c r="J54" s="498">
        <v>4.9559886179007744E-2</v>
      </c>
      <c r="K54" s="526"/>
    </row>
    <row r="55" spans="2:11" ht="18.75" customHeight="1" x14ac:dyDescent="0.25">
      <c r="B55" s="488" t="s">
        <v>757</v>
      </c>
      <c r="C55" s="592">
        <v>6.7837683521758438E-2</v>
      </c>
      <c r="D55" s="592">
        <v>6.5674279215681586E-2</v>
      </c>
      <c r="E55" s="592">
        <v>5.9353510608322252E-2</v>
      </c>
      <c r="F55" s="592">
        <v>6.5706989400263066E-2</v>
      </c>
      <c r="G55" s="558">
        <v>6.4595568876827741E-2</v>
      </c>
      <c r="H55" s="498">
        <v>6.9080134701502899E-2</v>
      </c>
      <c r="I55" s="498">
        <v>5.7125283313390479E-2</v>
      </c>
      <c r="J55" s="498">
        <v>6.4806403423772613E-2</v>
      </c>
      <c r="K55" s="526"/>
    </row>
    <row r="56" spans="2:11" ht="18.75" customHeight="1" x14ac:dyDescent="0.25">
      <c r="B56" s="488" t="s">
        <v>758</v>
      </c>
      <c r="C56" s="592">
        <v>5.1032567160008882E-2</v>
      </c>
      <c r="D56" s="592">
        <v>7.019311118488078E-2</v>
      </c>
      <c r="E56" s="592">
        <v>6.4174180838419553E-2</v>
      </c>
      <c r="F56" s="592">
        <v>6.1337553183177587E-2</v>
      </c>
      <c r="G56" s="558">
        <v>4.5405257210342893E-2</v>
      </c>
      <c r="H56" s="498">
        <v>7.5766674740128534E-2</v>
      </c>
      <c r="I56" s="498">
        <v>5.3040210855872225E-2</v>
      </c>
      <c r="J56" s="498">
        <v>5.9699778396677783E-2</v>
      </c>
      <c r="K56" s="526"/>
    </row>
    <row r="57" spans="2:11" ht="18.75" customHeight="1" x14ac:dyDescent="0.25">
      <c r="B57" s="488" t="s">
        <v>759</v>
      </c>
      <c r="C57" s="592">
        <v>1.9491953635792925E-2</v>
      </c>
      <c r="D57" s="592">
        <v>2.6261770235690755E-2</v>
      </c>
      <c r="E57" s="592">
        <v>3.0628876714809621E-2</v>
      </c>
      <c r="F57" s="592">
        <v>2.3985383436268173E-2</v>
      </c>
      <c r="G57" s="558">
        <v>2.2224842303837766E-2</v>
      </c>
      <c r="H57" s="498">
        <v>2.7705655893149279E-2</v>
      </c>
      <c r="I57" s="498">
        <v>2.4842913335161115E-2</v>
      </c>
      <c r="J57" s="498">
        <v>2.5335514986796676E-2</v>
      </c>
      <c r="K57" s="526"/>
    </row>
    <row r="58" spans="2:11" ht="18.75" customHeight="1" x14ac:dyDescent="0.25">
      <c r="B58" s="488" t="s">
        <v>760</v>
      </c>
      <c r="C58" s="592">
        <v>4.1671514646298771E-2</v>
      </c>
      <c r="D58" s="592">
        <v>4.6630131128582365E-2</v>
      </c>
      <c r="E58" s="592">
        <v>4.9202116220052466E-2</v>
      </c>
      <c r="F58" s="592">
        <v>4.4595963870635254E-2</v>
      </c>
      <c r="G58" s="558">
        <v>3.9846926493486055E-2</v>
      </c>
      <c r="H58" s="498">
        <v>4.5161879193731665E-2</v>
      </c>
      <c r="I58" s="498">
        <v>4.7828110651252309E-2</v>
      </c>
      <c r="J58" s="498">
        <v>4.2886396866227396E-2</v>
      </c>
      <c r="K58" s="526"/>
    </row>
    <row r="59" spans="2:11" ht="18.75" customHeight="1" x14ac:dyDescent="0.25">
      <c r="B59" s="488" t="s">
        <v>761</v>
      </c>
      <c r="C59" s="592">
        <v>2.6858192921242641E-2</v>
      </c>
      <c r="D59" s="592">
        <v>4.102841552662681E-2</v>
      </c>
      <c r="E59" s="592">
        <v>4.9781793692962782E-2</v>
      </c>
      <c r="F59" s="592">
        <v>3.4426006607870645E-2</v>
      </c>
      <c r="G59" s="558">
        <v>2.4160916214605605E-2</v>
      </c>
      <c r="H59" s="498">
        <v>4.4612919175377755E-2</v>
      </c>
      <c r="I59" s="498">
        <v>4.8626672481815132E-2</v>
      </c>
      <c r="J59" s="498">
        <v>3.3620937086759922E-2</v>
      </c>
      <c r="K59" s="526"/>
    </row>
    <row r="60" spans="2:11" ht="18.75" customHeight="1" x14ac:dyDescent="0.25">
      <c r="B60" s="488" t="s">
        <v>762</v>
      </c>
      <c r="C60" s="592">
        <v>2.6994721542227661E-2</v>
      </c>
      <c r="D60" s="592">
        <v>2.8851138916596679E-2</v>
      </c>
      <c r="E60" s="592">
        <v>3.4941763727121461E-2</v>
      </c>
      <c r="F60" s="592">
        <v>2.8474781222785739E-2</v>
      </c>
      <c r="G60" s="558">
        <v>2.5803474588970875E-2</v>
      </c>
      <c r="H60" s="498">
        <v>3.1885819743424082E-2</v>
      </c>
      <c r="I60" s="498">
        <v>3.5863762041311469E-2</v>
      </c>
      <c r="J60" s="498">
        <v>2.8702350713893036E-2</v>
      </c>
      <c r="K60" s="526"/>
    </row>
    <row r="61" spans="2:11" ht="18.75" customHeight="1" x14ac:dyDescent="0.25">
      <c r="B61" s="488" t="s">
        <v>763</v>
      </c>
      <c r="C61" s="592">
        <v>4.2457817823607559E-2</v>
      </c>
      <c r="D61" s="592">
        <v>3.9602662301879137E-2</v>
      </c>
      <c r="E61" s="592">
        <v>4.3958126993303918E-2</v>
      </c>
      <c r="F61" s="592">
        <v>4.2080689364837651E-2</v>
      </c>
      <c r="G61" s="558">
        <v>3.5701963007233432E-2</v>
      </c>
      <c r="H61" s="498">
        <v>4.3147744350411979E-2</v>
      </c>
      <c r="I61" s="498">
        <v>4.5987170139272483E-2</v>
      </c>
      <c r="J61" s="498">
        <v>3.9292129207031595E-2</v>
      </c>
      <c r="K61" s="526"/>
    </row>
    <row r="62" spans="2:11" ht="18.75" customHeight="1" x14ac:dyDescent="0.25">
      <c r="B62" s="488" t="s">
        <v>764</v>
      </c>
      <c r="C62" s="592">
        <v>4.1066404420172418E-2</v>
      </c>
      <c r="D62" s="592">
        <v>4.7183318902794424E-2</v>
      </c>
      <c r="E62" s="592">
        <v>5.8876756214768712E-2</v>
      </c>
      <c r="F62" s="592">
        <v>4.4808779651458859E-2</v>
      </c>
      <c r="G62" s="558">
        <v>3.8604494582729312E-2</v>
      </c>
      <c r="H62" s="498">
        <v>4.7817180118689941E-2</v>
      </c>
      <c r="I62" s="498">
        <v>5.5632126299962406E-2</v>
      </c>
      <c r="J62" s="498">
        <v>4.3004956585431769E-2</v>
      </c>
      <c r="K62" s="526"/>
    </row>
    <row r="63" spans="2:11" ht="18.75" customHeight="1" x14ac:dyDescent="0.25">
      <c r="B63" s="488" t="s">
        <v>765</v>
      </c>
      <c r="C63" s="592">
        <v>3.1489459037017269E-2</v>
      </c>
      <c r="D63" s="592">
        <v>3.1281834281505161E-2</v>
      </c>
      <c r="E63" s="592">
        <v>3.7351078673392726E-2</v>
      </c>
      <c r="F63" s="592">
        <v>3.220091473132547E-2</v>
      </c>
      <c r="G63" s="558">
        <v>3.0143021995314191E-2</v>
      </c>
      <c r="H63" s="498">
        <v>3.309903507118591E-2</v>
      </c>
      <c r="I63" s="498">
        <v>3.6351878010177169E-2</v>
      </c>
      <c r="J63" s="498">
        <v>3.2393328421193648E-2</v>
      </c>
      <c r="K63" s="526"/>
    </row>
    <row r="64" spans="2:11" ht="18.75" customHeight="1" x14ac:dyDescent="0.25">
      <c r="B64" s="488" t="s">
        <v>766</v>
      </c>
      <c r="C64" s="592">
        <v>1.1080332409972299E-2</v>
      </c>
      <c r="D64" s="592">
        <v>2.6777175645521199E-2</v>
      </c>
      <c r="E64" s="592">
        <v>0</v>
      </c>
      <c r="F64" s="592">
        <v>2.311544882496468E-2</v>
      </c>
      <c r="G64" s="558">
        <v>0</v>
      </c>
      <c r="H64" s="498">
        <v>2.312510036935924E-2</v>
      </c>
      <c r="I64" s="498">
        <v>0</v>
      </c>
      <c r="J64" s="498">
        <v>1.8604651162790697E-2</v>
      </c>
      <c r="K64" s="526"/>
    </row>
    <row r="65" spans="2:13" ht="26.25" customHeight="1" x14ac:dyDescent="0.25">
      <c r="B65" s="110" t="s">
        <v>130</v>
      </c>
      <c r="C65" s="648">
        <v>4.4298714876928505E-2</v>
      </c>
      <c r="D65" s="499">
        <v>5.0582241582896106E-2</v>
      </c>
      <c r="E65" s="499">
        <v>5.6049771207817775E-2</v>
      </c>
      <c r="F65" s="499">
        <v>4.8145997644726442E-2</v>
      </c>
      <c r="G65" s="648">
        <v>4.0496641058382347E-2</v>
      </c>
      <c r="H65" s="499">
        <v>5.2592445427968176E-2</v>
      </c>
      <c r="I65" s="499">
        <v>5.352448912667436E-2</v>
      </c>
      <c r="J65" s="499">
        <v>4.6822243249342928E-2</v>
      </c>
      <c r="K65" s="671"/>
      <c r="L65" s="672"/>
      <c r="M65" s="673"/>
    </row>
    <row r="66" spans="2:13" ht="11.25" customHeight="1" x14ac:dyDescent="0.2">
      <c r="B66" s="1716" t="s">
        <v>131</v>
      </c>
      <c r="C66" s="1716"/>
      <c r="D66" s="1733"/>
      <c r="E66" s="1733"/>
      <c r="F66" s="1733"/>
      <c r="G66" s="1733"/>
      <c r="H66" s="1733"/>
      <c r="I66" s="1733"/>
      <c r="J66" s="1733"/>
    </row>
    <row r="67" spans="2:13" ht="23.25" customHeight="1" x14ac:dyDescent="0.2">
      <c r="B67" s="1713" t="s">
        <v>687</v>
      </c>
      <c r="C67" s="1713"/>
      <c r="D67" s="1713"/>
      <c r="E67" s="1713"/>
      <c r="F67" s="1713"/>
      <c r="G67" s="1713"/>
      <c r="H67" s="1713"/>
      <c r="I67" s="1713"/>
      <c r="J67" s="1713"/>
    </row>
    <row r="68" spans="2:13" ht="23.25" customHeight="1" x14ac:dyDescent="0.2">
      <c r="B68" s="1713" t="s">
        <v>688</v>
      </c>
      <c r="C68" s="1713"/>
      <c r="D68" s="1713"/>
      <c r="E68" s="1713"/>
      <c r="F68" s="1713"/>
      <c r="G68" s="1713"/>
      <c r="H68" s="1713"/>
      <c r="I68" s="1713"/>
      <c r="J68" s="1713"/>
    </row>
    <row r="69" spans="2:13" ht="26.25" customHeight="1" x14ac:dyDescent="0.2">
      <c r="B69" s="528"/>
      <c r="C69" s="529"/>
      <c r="D69" s="529"/>
      <c r="E69" s="529"/>
      <c r="F69" s="529"/>
      <c r="G69" s="35"/>
      <c r="H69" s="35"/>
      <c r="I69" s="35"/>
      <c r="J69" s="35"/>
      <c r="L69" s="1732"/>
    </row>
    <row r="70" spans="2:13" ht="26.25" customHeight="1" x14ac:dyDescent="0.2">
      <c r="B70" s="1689"/>
      <c r="C70" s="1689"/>
      <c r="D70" s="1655"/>
      <c r="E70" s="1655"/>
      <c r="F70" s="1655"/>
      <c r="G70" s="1655"/>
      <c r="H70" s="1655"/>
      <c r="I70" s="1655"/>
      <c r="J70" s="1655"/>
      <c r="L70" s="1732"/>
    </row>
    <row r="71" spans="2:13" ht="26.25" customHeight="1" x14ac:dyDescent="0.2">
      <c r="B71" s="1689"/>
      <c r="C71" s="1689"/>
      <c r="D71" s="1735"/>
      <c r="E71" s="1735"/>
      <c r="F71" s="1736"/>
      <c r="G71" s="1736"/>
      <c r="H71" s="1736"/>
      <c r="I71" s="1736"/>
      <c r="J71" s="1736"/>
      <c r="L71" s="1734"/>
    </row>
    <row r="72" spans="2:13" ht="9.75" customHeight="1" x14ac:dyDescent="0.25">
      <c r="B72" s="2"/>
      <c r="C72" s="2"/>
      <c r="D72" s="2"/>
      <c r="E72" s="2"/>
      <c r="F72" s="2"/>
    </row>
    <row r="73" spans="2:13" ht="26.25" customHeight="1" x14ac:dyDescent="0.25">
      <c r="B73" s="2"/>
      <c r="C73" s="2"/>
      <c r="D73" s="2"/>
      <c r="E73" s="2"/>
      <c r="F73" s="2"/>
    </row>
    <row r="74" spans="2:13" ht="26.25" customHeight="1" x14ac:dyDescent="0.25">
      <c r="B74" s="135"/>
      <c r="C74" s="135"/>
    </row>
    <row r="85" spans="3:3" ht="26.25" customHeight="1" x14ac:dyDescent="0.25">
      <c r="C85" s="135"/>
    </row>
    <row r="96" spans="3:3" ht="26.25" customHeight="1" x14ac:dyDescent="0.25">
      <c r="C96" s="135"/>
    </row>
    <row r="107" spans="3:3" ht="26.25" customHeight="1" x14ac:dyDescent="0.25">
      <c r="C107" s="135"/>
    </row>
  </sheetData>
  <mergeCells count="15">
    <mergeCell ref="B2:J2"/>
    <mergeCell ref="B3:J3"/>
    <mergeCell ref="B4:J4"/>
    <mergeCell ref="B6:B8"/>
    <mergeCell ref="C6:F6"/>
    <mergeCell ref="G6:J6"/>
    <mergeCell ref="C7:F7"/>
    <mergeCell ref="G7:J7"/>
    <mergeCell ref="K8:L8"/>
    <mergeCell ref="B66:J66"/>
    <mergeCell ref="B67:J67"/>
    <mergeCell ref="B68:J68"/>
    <mergeCell ref="L69:L71"/>
    <mergeCell ref="B70:J70"/>
    <mergeCell ref="B71:J71"/>
  </mergeCells>
  <hyperlinks>
    <hyperlink ref="K2" location="'Indice Total'!A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39"/>
  <sheetViews>
    <sheetView showGridLines="0" zoomScale="90" zoomScaleNormal="90" workbookViewId="0"/>
  </sheetViews>
  <sheetFormatPr baseColWidth="10" defaultColWidth="11.42578125" defaultRowHeight="12.75" x14ac:dyDescent="0.25"/>
  <cols>
    <col min="1" max="1" width="23.140625" style="136" customWidth="1"/>
    <col min="2" max="2" width="44.5703125" style="136" customWidth="1"/>
    <col min="3" max="7" width="14.28515625" style="136" customWidth="1"/>
    <col min="8" max="8" width="11.85546875" style="136" customWidth="1"/>
    <col min="9" max="16384" width="11.42578125" style="136"/>
  </cols>
  <sheetData>
    <row r="1" spans="2:8" ht="48" customHeight="1" x14ac:dyDescent="0.25"/>
    <row r="2" spans="2:8" ht="18" customHeight="1" x14ac:dyDescent="0.25">
      <c r="B2" s="1648" t="s">
        <v>174</v>
      </c>
      <c r="C2" s="1648"/>
      <c r="D2" s="1648"/>
      <c r="E2" s="1648"/>
      <c r="F2" s="1648"/>
      <c r="G2" s="1648"/>
      <c r="H2" s="1" t="s">
        <v>1</v>
      </c>
    </row>
    <row r="3" spans="2:8" ht="48.75" customHeight="1" x14ac:dyDescent="0.25">
      <c r="B3" s="1743" t="s">
        <v>803</v>
      </c>
      <c r="C3" s="1743"/>
      <c r="D3" s="1743"/>
      <c r="E3" s="1743"/>
      <c r="F3" s="1743"/>
      <c r="G3" s="1743"/>
    </row>
    <row r="4" spans="2:8" ht="18" customHeight="1" thickBot="1" x14ac:dyDescent="0.3">
      <c r="B4" s="1675" t="s">
        <v>821</v>
      </c>
      <c r="C4" s="1675"/>
      <c r="D4" s="1675"/>
      <c r="E4" s="1675"/>
      <c r="F4" s="1675"/>
      <c r="G4" s="1675"/>
    </row>
    <row r="5" spans="2:8" x14ac:dyDescent="0.25">
      <c r="B5" s="436"/>
      <c r="C5" s="436"/>
      <c r="D5" s="436"/>
      <c r="E5" s="436"/>
      <c r="F5" s="436"/>
      <c r="G5" s="436"/>
    </row>
    <row r="6" spans="2:8" ht="21" customHeight="1" x14ac:dyDescent="0.25">
      <c r="B6" s="517" t="s">
        <v>132</v>
      </c>
      <c r="C6" s="596">
        <v>2012</v>
      </c>
      <c r="D6" s="596">
        <v>2013</v>
      </c>
      <c r="E6" s="596">
        <v>2014</v>
      </c>
      <c r="F6" s="596">
        <v>2015</v>
      </c>
      <c r="G6" s="596">
        <v>2016</v>
      </c>
      <c r="H6" s="618"/>
    </row>
    <row r="7" spans="2:8" ht="33.75" customHeight="1" x14ac:dyDescent="0.25">
      <c r="B7" s="137" t="s">
        <v>138</v>
      </c>
      <c r="C7" s="138"/>
      <c r="D7" s="138"/>
      <c r="E7" s="138"/>
      <c r="F7" s="138"/>
      <c r="G7" s="138"/>
    </row>
    <row r="8" spans="2:8" ht="21" customHeight="1" x14ac:dyDescent="0.2">
      <c r="B8" s="111" t="s">
        <v>3</v>
      </c>
      <c r="C8" s="502">
        <v>15.408094671241511</v>
      </c>
      <c r="D8" s="502">
        <v>17.806248143154239</v>
      </c>
      <c r="E8" s="502">
        <v>18.884203917320168</v>
      </c>
      <c r="F8" s="561">
        <v>20.874697894605706</v>
      </c>
      <c r="G8" s="561">
        <v>21.764905278696592</v>
      </c>
      <c r="H8" s="617"/>
    </row>
    <row r="9" spans="2:8" ht="21" customHeight="1" x14ac:dyDescent="0.2">
      <c r="B9" s="111" t="s">
        <v>4</v>
      </c>
      <c r="C9" s="502">
        <v>16.542774930739689</v>
      </c>
      <c r="D9" s="502">
        <v>17.578516964588541</v>
      </c>
      <c r="E9" s="502">
        <v>17.901236599288669</v>
      </c>
      <c r="F9" s="502">
        <v>18.36244361899708</v>
      </c>
      <c r="G9" s="502">
        <v>18.878227586120911</v>
      </c>
      <c r="H9" s="617"/>
    </row>
    <row r="10" spans="2:8" ht="21" customHeight="1" x14ac:dyDescent="0.2">
      <c r="B10" s="111" t="s">
        <v>5</v>
      </c>
      <c r="C10" s="502">
        <v>13.912795963255272</v>
      </c>
      <c r="D10" s="502">
        <v>15.096818326439708</v>
      </c>
      <c r="E10" s="502">
        <v>16.336041305603697</v>
      </c>
      <c r="F10" s="502">
        <v>15.010579840892316</v>
      </c>
      <c r="G10" s="502">
        <v>15.386687797147385</v>
      </c>
      <c r="H10" s="617"/>
    </row>
    <row r="11" spans="2:8" ht="33" customHeight="1" x14ac:dyDescent="0.25">
      <c r="B11" s="137" t="s">
        <v>139</v>
      </c>
      <c r="C11" s="503">
        <v>15.636953103923046</v>
      </c>
      <c r="D11" s="503">
        <v>17.286047413510886</v>
      </c>
      <c r="E11" s="503">
        <v>18.095433454653811</v>
      </c>
      <c r="F11" s="503">
        <v>19.028533182252438</v>
      </c>
      <c r="G11" s="503">
        <v>19.61204984268544</v>
      </c>
      <c r="H11" s="619"/>
    </row>
    <row r="12" spans="2:8" ht="39" customHeight="1" x14ac:dyDescent="0.25">
      <c r="B12" s="137" t="s">
        <v>140</v>
      </c>
      <c r="C12" s="503"/>
      <c r="D12" s="503"/>
      <c r="E12" s="503"/>
      <c r="F12" s="503"/>
      <c r="G12" s="503"/>
      <c r="H12" s="620"/>
    </row>
    <row r="13" spans="2:8" ht="21" customHeight="1" x14ac:dyDescent="0.2">
      <c r="B13" s="111" t="s">
        <v>3</v>
      </c>
      <c r="C13" s="502">
        <v>20.371443241624235</v>
      </c>
      <c r="D13" s="502">
        <v>24.712814645308924</v>
      </c>
      <c r="E13" s="502">
        <v>27.498153324016769</v>
      </c>
      <c r="F13" s="502">
        <v>29.220546810273405</v>
      </c>
      <c r="G13" s="502">
        <v>29.482031961579864</v>
      </c>
      <c r="H13" s="617"/>
    </row>
    <row r="14" spans="2:8" ht="21" customHeight="1" x14ac:dyDescent="0.2">
      <c r="B14" s="111" t="s">
        <v>4</v>
      </c>
      <c r="C14" s="502">
        <v>21.598900808539874</v>
      </c>
      <c r="D14" s="502">
        <v>23.764946682165057</v>
      </c>
      <c r="E14" s="502">
        <v>23.760693304850221</v>
      </c>
      <c r="F14" s="502">
        <v>23.655843259899736</v>
      </c>
      <c r="G14" s="502">
        <v>23.922072486816774</v>
      </c>
      <c r="H14" s="617"/>
    </row>
    <row r="15" spans="2:8" ht="21" customHeight="1" x14ac:dyDescent="0.2">
      <c r="B15" s="111" t="s">
        <v>5</v>
      </c>
      <c r="C15" s="502">
        <v>15.828157349896481</v>
      </c>
      <c r="D15" s="502">
        <v>17.540801001251566</v>
      </c>
      <c r="E15" s="502">
        <v>17.880343082114734</v>
      </c>
      <c r="F15" s="502">
        <v>16.692113845241625</v>
      </c>
      <c r="G15" s="502">
        <v>17.726261887344549</v>
      </c>
      <c r="H15" s="617"/>
    </row>
    <row r="16" spans="2:8" ht="41.25" customHeight="1" x14ac:dyDescent="0.25">
      <c r="B16" s="137" t="s">
        <v>141</v>
      </c>
      <c r="C16" s="503">
        <v>20.2186684605349</v>
      </c>
      <c r="D16" s="503">
        <v>23.124229829361514</v>
      </c>
      <c r="E16" s="503">
        <v>24.453178343282019</v>
      </c>
      <c r="F16" s="503">
        <v>25.315662467460907</v>
      </c>
      <c r="G16" s="503">
        <v>25.597398101415738</v>
      </c>
      <c r="H16" s="620"/>
    </row>
    <row r="17" spans="2:8" ht="52.5" customHeight="1" x14ac:dyDescent="0.25">
      <c r="B17" s="137" t="s">
        <v>142</v>
      </c>
      <c r="C17" s="503"/>
      <c r="D17" s="503"/>
      <c r="E17" s="503"/>
      <c r="F17" s="503"/>
      <c r="G17" s="503"/>
      <c r="H17" s="620"/>
    </row>
    <row r="18" spans="2:8" ht="21" customHeight="1" x14ac:dyDescent="0.2">
      <c r="B18" s="111" t="s">
        <v>3</v>
      </c>
      <c r="C18" s="502">
        <v>16.348586810228802</v>
      </c>
      <c r="D18" s="502">
        <v>19.096351843592032</v>
      </c>
      <c r="E18" s="502">
        <v>20.588535031847133</v>
      </c>
      <c r="F18" s="502">
        <v>22.804290776745521</v>
      </c>
      <c r="G18" s="502">
        <v>23.68030950717251</v>
      </c>
      <c r="H18" s="617"/>
    </row>
    <row r="19" spans="2:8" ht="21" customHeight="1" x14ac:dyDescent="0.2">
      <c r="B19" s="111" t="s">
        <v>4</v>
      </c>
      <c r="C19" s="502">
        <v>17.471444101488945</v>
      </c>
      <c r="D19" s="502">
        <v>18.81008914018955</v>
      </c>
      <c r="E19" s="502">
        <v>19.112907112164169</v>
      </c>
      <c r="F19" s="502">
        <v>19.547481029210381</v>
      </c>
      <c r="G19" s="502">
        <v>20.035926648158998</v>
      </c>
      <c r="H19" s="617"/>
    </row>
    <row r="20" spans="2:8" ht="21" customHeight="1" x14ac:dyDescent="0.2">
      <c r="B20" s="111" t="s">
        <v>5</v>
      </c>
      <c r="C20" s="502">
        <v>14.256542279314189</v>
      </c>
      <c r="D20" s="502">
        <v>15.5921867072552</v>
      </c>
      <c r="E20" s="502">
        <v>16.651574350723973</v>
      </c>
      <c r="F20" s="502">
        <v>15.374951818065014</v>
      </c>
      <c r="G20" s="502">
        <v>15.916506527069114</v>
      </c>
      <c r="H20" s="617"/>
    </row>
    <row r="21" spans="2:8" ht="34.5" customHeight="1" x14ac:dyDescent="0.25">
      <c r="B21" s="137" t="s">
        <v>143</v>
      </c>
      <c r="C21" s="503">
        <v>16.488183698048037</v>
      </c>
      <c r="D21" s="503">
        <v>18.420350606663149</v>
      </c>
      <c r="E21" s="503">
        <v>19.383427317896953</v>
      </c>
      <c r="F21" s="503">
        <v>20.450686609502934</v>
      </c>
      <c r="G21" s="503">
        <v>21.030423274711893</v>
      </c>
      <c r="H21" s="620"/>
    </row>
    <row r="22" spans="2:8" ht="47.25" customHeight="1" x14ac:dyDescent="0.25">
      <c r="B22" s="137" t="s">
        <v>816</v>
      </c>
      <c r="C22" s="503"/>
      <c r="D22" s="503"/>
      <c r="E22" s="503"/>
      <c r="F22" s="503"/>
      <c r="G22" s="503"/>
      <c r="H22" s="620"/>
    </row>
    <row r="23" spans="2:8" ht="21" customHeight="1" x14ac:dyDescent="0.2">
      <c r="B23" s="111" t="s">
        <v>3</v>
      </c>
      <c r="C23" s="502">
        <v>66.409577464788725</v>
      </c>
      <c r="D23" s="502">
        <v>74.823066841415468</v>
      </c>
      <c r="E23" s="502">
        <v>68.503407659075293</v>
      </c>
      <c r="F23" s="502">
        <v>77.523027432231018</v>
      </c>
      <c r="G23" s="502">
        <v>96.935680751173706</v>
      </c>
      <c r="H23" s="617"/>
    </row>
    <row r="24" spans="2:8" ht="21" customHeight="1" x14ac:dyDescent="0.2">
      <c r="B24" s="111" t="s">
        <v>4</v>
      </c>
      <c r="C24" s="502">
        <v>52.195638629283486</v>
      </c>
      <c r="D24" s="502">
        <v>51.408872901678656</v>
      </c>
      <c r="E24" s="502">
        <v>52.397806004618936</v>
      </c>
      <c r="F24" s="502">
        <v>53.51558073654391</v>
      </c>
      <c r="G24" s="502">
        <v>48.766680311092919</v>
      </c>
      <c r="H24" s="617"/>
    </row>
    <row r="25" spans="2:8" ht="21" customHeight="1" x14ac:dyDescent="0.2">
      <c r="B25" s="111" t="s">
        <v>5</v>
      </c>
      <c r="C25" s="502">
        <v>13.047528517110266</v>
      </c>
      <c r="D25" s="502">
        <v>23.92203659506762</v>
      </c>
      <c r="E25" s="502">
        <v>22.116554063701106</v>
      </c>
      <c r="F25" s="502">
        <v>23.795981452859351</v>
      </c>
      <c r="G25" s="502">
        <v>15.284693493794659</v>
      </c>
      <c r="H25" s="617"/>
    </row>
    <row r="26" spans="2:8" ht="30" x14ac:dyDescent="0.25">
      <c r="B26" s="137" t="s">
        <v>145</v>
      </c>
      <c r="C26" s="503">
        <v>48.595893501805051</v>
      </c>
      <c r="D26" s="503">
        <v>55.06137322593019</v>
      </c>
      <c r="E26" s="503">
        <v>52.820400738080636</v>
      </c>
      <c r="F26" s="503">
        <v>60.877208436812353</v>
      </c>
      <c r="G26" s="503">
        <v>50.643252212389378</v>
      </c>
      <c r="H26" s="620"/>
    </row>
    <row r="27" spans="2:8" ht="11.25" customHeight="1" x14ac:dyDescent="0.2">
      <c r="B27" s="19" t="s">
        <v>807</v>
      </c>
      <c r="F27" s="530"/>
      <c r="H27" s="618"/>
    </row>
    <row r="28" spans="2:8" ht="23.25" customHeight="1" x14ac:dyDescent="0.2">
      <c r="B28" s="1651" t="s">
        <v>817</v>
      </c>
      <c r="C28" s="1651"/>
      <c r="D28" s="1651"/>
      <c r="E28" s="1651"/>
      <c r="F28" s="1651"/>
      <c r="G28" s="1651"/>
      <c r="H28" s="621"/>
    </row>
    <row r="29" spans="2:8" x14ac:dyDescent="0.25">
      <c r="H29" s="618"/>
    </row>
    <row r="30" spans="2:8" x14ac:dyDescent="0.25">
      <c r="H30" s="618"/>
    </row>
    <row r="31" spans="2:8" x14ac:dyDescent="0.25">
      <c r="H31" s="618"/>
    </row>
    <row r="32" spans="2:8" x14ac:dyDescent="0.25">
      <c r="H32" s="618"/>
    </row>
    <row r="33" spans="3:8" x14ac:dyDescent="0.25">
      <c r="H33" s="618"/>
    </row>
    <row r="36" spans="3:8" x14ac:dyDescent="0.25">
      <c r="C36" s="530"/>
      <c r="D36" s="530"/>
      <c r="E36" s="530"/>
      <c r="F36" s="530"/>
      <c r="G36" s="530"/>
      <c r="H36" s="530"/>
    </row>
    <row r="37" spans="3:8" x14ac:dyDescent="0.25">
      <c r="C37" s="530"/>
      <c r="D37" s="530"/>
      <c r="E37" s="530"/>
      <c r="F37" s="530"/>
      <c r="G37" s="530"/>
      <c r="H37" s="530"/>
    </row>
    <row r="38" spans="3:8" x14ac:dyDescent="0.25">
      <c r="C38" s="530"/>
      <c r="D38" s="530"/>
      <c r="E38" s="530"/>
      <c r="F38" s="530"/>
      <c r="G38" s="530"/>
    </row>
    <row r="39" spans="3:8" x14ac:dyDescent="0.25">
      <c r="C39" s="530"/>
      <c r="D39" s="530"/>
      <c r="E39" s="530"/>
      <c r="F39" s="530"/>
      <c r="G39" s="530"/>
    </row>
  </sheetData>
  <mergeCells count="4">
    <mergeCell ref="B2:G2"/>
    <mergeCell ref="B3:G3"/>
    <mergeCell ref="B4:G4"/>
    <mergeCell ref="B28:G28"/>
  </mergeCells>
  <hyperlinks>
    <hyperlink ref="H2" location="'Indice Total'!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31"/>
  <sheetViews>
    <sheetView showGridLines="0" zoomScale="90" zoomScaleNormal="90" workbookViewId="0"/>
  </sheetViews>
  <sheetFormatPr baseColWidth="10" defaultColWidth="11.42578125" defaultRowHeight="12.75" x14ac:dyDescent="0.25"/>
  <cols>
    <col min="1" max="1" width="23.28515625" style="136" customWidth="1"/>
    <col min="2" max="2" width="44.5703125" style="136" customWidth="1"/>
    <col min="3" max="7" width="14.7109375" style="136" customWidth="1"/>
    <col min="8" max="8" width="9.85546875" style="136" customWidth="1"/>
    <col min="9" max="9" width="11.42578125" style="569"/>
    <col min="10" max="16384" width="11.42578125" style="136"/>
  </cols>
  <sheetData>
    <row r="1" spans="2:10" ht="48" customHeight="1" x14ac:dyDescent="0.25"/>
    <row r="2" spans="2:10" ht="18" customHeight="1" x14ac:dyDescent="0.25">
      <c r="B2" s="1648" t="s">
        <v>712</v>
      </c>
      <c r="C2" s="1648"/>
      <c r="D2" s="1648"/>
      <c r="E2" s="1648"/>
      <c r="F2" s="1648"/>
      <c r="G2" s="1648"/>
      <c r="H2" s="1" t="s">
        <v>1</v>
      </c>
    </row>
    <row r="3" spans="2:10" ht="48.75" customHeight="1" x14ac:dyDescent="0.25">
      <c r="B3" s="1743" t="s">
        <v>808</v>
      </c>
      <c r="C3" s="1743"/>
      <c r="D3" s="1743"/>
      <c r="E3" s="1743"/>
      <c r="F3" s="1743"/>
      <c r="G3" s="1743"/>
    </row>
    <row r="4" spans="2:10" ht="18" customHeight="1" thickBot="1" x14ac:dyDescent="0.3">
      <c r="B4" s="1675" t="s">
        <v>821</v>
      </c>
      <c r="C4" s="1675"/>
      <c r="D4" s="1675"/>
      <c r="E4" s="1675"/>
      <c r="F4" s="1675"/>
      <c r="G4" s="1675"/>
      <c r="H4" s="755"/>
      <c r="J4" s="569"/>
    </row>
    <row r="5" spans="2:10" x14ac:dyDescent="0.25">
      <c r="B5" s="436"/>
      <c r="C5" s="436"/>
      <c r="D5" s="436"/>
      <c r="E5" s="436"/>
      <c r="F5" s="436"/>
      <c r="G5" s="436"/>
      <c r="H5" s="622"/>
      <c r="J5" s="569"/>
    </row>
    <row r="6" spans="2:10" ht="21" customHeight="1" x14ac:dyDescent="0.25">
      <c r="B6" s="517" t="s">
        <v>132</v>
      </c>
      <c r="C6" s="596">
        <v>2012</v>
      </c>
      <c r="D6" s="596">
        <v>2013</v>
      </c>
      <c r="E6" s="596">
        <v>2014</v>
      </c>
      <c r="F6" s="596">
        <v>2015</v>
      </c>
      <c r="G6" s="596">
        <v>2016</v>
      </c>
      <c r="H6" s="623"/>
      <c r="J6" s="569"/>
    </row>
    <row r="7" spans="2:10" ht="33.75" customHeight="1" x14ac:dyDescent="0.25">
      <c r="B7" s="137" t="s">
        <v>138</v>
      </c>
      <c r="C7" s="138"/>
      <c r="D7" s="138"/>
      <c r="E7" s="138"/>
      <c r="F7" s="138"/>
      <c r="G7" s="138"/>
      <c r="H7" s="619"/>
      <c r="J7" s="569"/>
    </row>
    <row r="8" spans="2:10" ht="21" customHeight="1" x14ac:dyDescent="0.2">
      <c r="B8" s="111" t="s">
        <v>3</v>
      </c>
      <c r="C8" s="531">
        <v>1540301</v>
      </c>
      <c r="D8" s="531">
        <v>1558296</v>
      </c>
      <c r="E8" s="531">
        <v>1533945</v>
      </c>
      <c r="F8" s="531">
        <v>1675612</v>
      </c>
      <c r="G8" s="531">
        <v>1592364</v>
      </c>
      <c r="H8" s="624"/>
      <c r="J8" s="569"/>
    </row>
    <row r="9" spans="2:10" ht="21" customHeight="1" x14ac:dyDescent="0.2">
      <c r="B9" s="111" t="s">
        <v>4</v>
      </c>
      <c r="C9" s="531">
        <v>1391297</v>
      </c>
      <c r="D9" s="531">
        <v>1399373</v>
      </c>
      <c r="E9" s="531">
        <v>1414323</v>
      </c>
      <c r="F9" s="531">
        <v>1384161</v>
      </c>
      <c r="G9" s="531">
        <v>1514166</v>
      </c>
      <c r="H9" s="624"/>
      <c r="J9" s="569"/>
    </row>
    <row r="10" spans="2:10" ht="21" customHeight="1" x14ac:dyDescent="0.2">
      <c r="B10" s="111" t="s">
        <v>5</v>
      </c>
      <c r="C10" s="531">
        <v>430128</v>
      </c>
      <c r="D10" s="531">
        <v>474493</v>
      </c>
      <c r="E10" s="531">
        <v>452443</v>
      </c>
      <c r="F10" s="531">
        <v>366048</v>
      </c>
      <c r="G10" s="531">
        <v>359233</v>
      </c>
      <c r="H10" s="624"/>
      <c r="J10" s="569"/>
    </row>
    <row r="11" spans="2:10" ht="33" customHeight="1" x14ac:dyDescent="0.25">
      <c r="B11" s="137" t="s">
        <v>139</v>
      </c>
      <c r="C11" s="189">
        <v>3361726</v>
      </c>
      <c r="D11" s="189">
        <v>3432162</v>
      </c>
      <c r="E11" s="189">
        <v>3400711</v>
      </c>
      <c r="F11" s="189">
        <v>3425821</v>
      </c>
      <c r="G11" s="189">
        <v>3465763</v>
      </c>
      <c r="H11" s="625"/>
      <c r="J11" s="569"/>
    </row>
    <row r="12" spans="2:10" ht="39" customHeight="1" x14ac:dyDescent="0.25">
      <c r="B12" s="137" t="s">
        <v>140</v>
      </c>
      <c r="C12" s="189"/>
      <c r="D12" s="189"/>
      <c r="E12" s="189"/>
      <c r="F12" s="189"/>
      <c r="G12" s="189"/>
      <c r="H12" s="625"/>
      <c r="J12" s="569"/>
    </row>
    <row r="13" spans="2:10" ht="21" customHeight="1" x14ac:dyDescent="0.2">
      <c r="B13" s="111" t="s">
        <v>3</v>
      </c>
      <c r="C13" s="531">
        <v>476101</v>
      </c>
      <c r="D13" s="531">
        <v>496777</v>
      </c>
      <c r="E13" s="531">
        <v>550953</v>
      </c>
      <c r="F13" s="531">
        <v>705384</v>
      </c>
      <c r="G13" s="531">
        <v>712109</v>
      </c>
      <c r="H13" s="624"/>
      <c r="J13" s="569"/>
    </row>
    <row r="14" spans="2:10" ht="21" customHeight="1" x14ac:dyDescent="0.2">
      <c r="B14" s="111" t="s">
        <v>4</v>
      </c>
      <c r="C14" s="531">
        <v>408716</v>
      </c>
      <c r="D14" s="531">
        <v>470237</v>
      </c>
      <c r="E14" s="531">
        <v>489399</v>
      </c>
      <c r="F14" s="531">
        <v>514349</v>
      </c>
      <c r="G14" s="531">
        <v>571594</v>
      </c>
      <c r="H14" s="624"/>
      <c r="J14" s="569"/>
    </row>
    <row r="15" spans="2:10" ht="21" customHeight="1" x14ac:dyDescent="0.2">
      <c r="B15" s="111" t="s">
        <v>5</v>
      </c>
      <c r="C15" s="531">
        <v>107030</v>
      </c>
      <c r="D15" s="531">
        <v>140151</v>
      </c>
      <c r="E15" s="531">
        <v>127165</v>
      </c>
      <c r="F15" s="531">
        <v>112605</v>
      </c>
      <c r="G15" s="531">
        <v>121159</v>
      </c>
      <c r="H15" s="624"/>
      <c r="J15" s="569"/>
    </row>
    <row r="16" spans="2:10" ht="41.25" customHeight="1" x14ac:dyDescent="0.25">
      <c r="B16" s="137" t="s">
        <v>141</v>
      </c>
      <c r="C16" s="189">
        <v>991847</v>
      </c>
      <c r="D16" s="189">
        <v>1107165</v>
      </c>
      <c r="E16" s="189">
        <v>1167517</v>
      </c>
      <c r="F16" s="189">
        <v>1332338</v>
      </c>
      <c r="G16" s="189">
        <v>1404862</v>
      </c>
      <c r="H16" s="625"/>
      <c r="J16" s="569"/>
    </row>
    <row r="17" spans="2:10" ht="33" customHeight="1" x14ac:dyDescent="0.25">
      <c r="B17" s="137" t="s">
        <v>142</v>
      </c>
      <c r="C17" s="189"/>
      <c r="D17" s="189"/>
      <c r="E17" s="189"/>
      <c r="F17" s="189"/>
      <c r="G17" s="189"/>
      <c r="H17" s="625"/>
      <c r="J17" s="569"/>
    </row>
    <row r="18" spans="2:10" ht="21" customHeight="1" x14ac:dyDescent="0.2">
      <c r="B18" s="111" t="s">
        <v>3</v>
      </c>
      <c r="C18" s="531">
        <v>2016402</v>
      </c>
      <c r="D18" s="531">
        <v>2055073</v>
      </c>
      <c r="E18" s="531">
        <v>2084898</v>
      </c>
      <c r="F18" s="531">
        <v>2380996</v>
      </c>
      <c r="G18" s="531">
        <v>2304473</v>
      </c>
      <c r="H18" s="624"/>
      <c r="J18" s="569"/>
    </row>
    <row r="19" spans="2:10" ht="21" customHeight="1" x14ac:dyDescent="0.2">
      <c r="B19" s="111" t="s">
        <v>4</v>
      </c>
      <c r="C19" s="531">
        <v>1800013</v>
      </c>
      <c r="D19" s="531">
        <v>1869610</v>
      </c>
      <c r="E19" s="531">
        <v>1903722</v>
      </c>
      <c r="F19" s="531">
        <v>1898510</v>
      </c>
      <c r="G19" s="531">
        <v>2085760</v>
      </c>
      <c r="H19" s="624"/>
      <c r="J19" s="569"/>
    </row>
    <row r="20" spans="2:10" ht="21" customHeight="1" x14ac:dyDescent="0.2">
      <c r="B20" s="111" t="s">
        <v>5</v>
      </c>
      <c r="C20" s="531">
        <v>537158</v>
      </c>
      <c r="D20" s="531">
        <v>614644</v>
      </c>
      <c r="E20" s="531">
        <v>579608</v>
      </c>
      <c r="F20" s="531">
        <v>478653</v>
      </c>
      <c r="G20" s="531">
        <v>480392</v>
      </c>
      <c r="H20" s="624"/>
      <c r="J20" s="569"/>
    </row>
    <row r="21" spans="2:10" ht="34.5" customHeight="1" x14ac:dyDescent="0.25">
      <c r="B21" s="137" t="s">
        <v>143</v>
      </c>
      <c r="C21" s="189">
        <v>4353573</v>
      </c>
      <c r="D21" s="189">
        <v>4539327</v>
      </c>
      <c r="E21" s="189">
        <v>4568228</v>
      </c>
      <c r="F21" s="189">
        <v>4758159</v>
      </c>
      <c r="G21" s="189">
        <v>4870625</v>
      </c>
      <c r="H21" s="625"/>
      <c r="J21" s="569"/>
    </row>
    <row r="22" spans="2:10" ht="32.25" customHeight="1" x14ac:dyDescent="0.25">
      <c r="B22" s="137" t="s">
        <v>144</v>
      </c>
      <c r="C22" s="189"/>
      <c r="D22" s="189"/>
      <c r="E22" s="189"/>
      <c r="F22" s="189"/>
      <c r="G22" s="189"/>
      <c r="H22" s="625"/>
      <c r="J22" s="569"/>
    </row>
    <row r="23" spans="2:10" ht="21" customHeight="1" x14ac:dyDescent="0.2">
      <c r="B23" s="111" t="s">
        <v>3</v>
      </c>
      <c r="C23" s="531">
        <v>117877</v>
      </c>
      <c r="D23" s="531">
        <v>169345</v>
      </c>
      <c r="E23" s="531">
        <v>136247</v>
      </c>
      <c r="F23" s="531">
        <v>172246</v>
      </c>
      <c r="G23" s="531">
        <v>206473</v>
      </c>
      <c r="H23" s="624"/>
      <c r="J23" s="569"/>
    </row>
    <row r="24" spans="2:10" ht="21" customHeight="1" x14ac:dyDescent="0.2">
      <c r="B24" s="111" t="s">
        <v>4</v>
      </c>
      <c r="C24" s="531">
        <v>83774</v>
      </c>
      <c r="D24" s="531">
        <v>85750</v>
      </c>
      <c r="E24" s="531">
        <v>90753</v>
      </c>
      <c r="F24" s="531">
        <v>94455</v>
      </c>
      <c r="G24" s="531">
        <v>119137</v>
      </c>
      <c r="H24" s="624"/>
      <c r="J24" s="569"/>
    </row>
    <row r="25" spans="2:10" ht="21" customHeight="1" x14ac:dyDescent="0.2">
      <c r="B25" s="111" t="s">
        <v>5</v>
      </c>
      <c r="C25" s="531">
        <v>13726</v>
      </c>
      <c r="D25" s="531">
        <v>30070</v>
      </c>
      <c r="E25" s="531">
        <v>21941</v>
      </c>
      <c r="F25" s="531">
        <v>15396</v>
      </c>
      <c r="G25" s="531">
        <v>40642</v>
      </c>
      <c r="H25" s="624"/>
      <c r="J25" s="569"/>
    </row>
    <row r="26" spans="2:10" ht="30" x14ac:dyDescent="0.25">
      <c r="B26" s="137" t="s">
        <v>145</v>
      </c>
      <c r="C26" s="189">
        <v>215377</v>
      </c>
      <c r="D26" s="189">
        <v>285165</v>
      </c>
      <c r="E26" s="189">
        <v>248941</v>
      </c>
      <c r="F26" s="189">
        <v>282097</v>
      </c>
      <c r="G26" s="189">
        <v>366252</v>
      </c>
      <c r="H26" s="625"/>
      <c r="J26" s="569"/>
    </row>
    <row r="27" spans="2:10" ht="23.25" customHeight="1" x14ac:dyDescent="0.2">
      <c r="B27" s="1744" t="s">
        <v>154</v>
      </c>
      <c r="C27" s="1744"/>
      <c r="D27" s="1744"/>
      <c r="E27" s="1744"/>
      <c r="F27" s="1744"/>
      <c r="G27" s="1744"/>
      <c r="H27" s="626"/>
      <c r="J27" s="569"/>
    </row>
    <row r="28" spans="2:10" x14ac:dyDescent="0.25">
      <c r="H28" s="618"/>
      <c r="J28" s="569"/>
    </row>
    <row r="29" spans="2:10" x14ac:dyDescent="0.25">
      <c r="H29" s="618"/>
      <c r="J29" s="569"/>
    </row>
    <row r="30" spans="2:10" x14ac:dyDescent="0.25">
      <c r="H30" s="618"/>
      <c r="J30" s="569"/>
    </row>
    <row r="31" spans="2:10" x14ac:dyDescent="0.25">
      <c r="J31" s="569"/>
    </row>
  </sheetData>
  <mergeCells count="4">
    <mergeCell ref="B2:G2"/>
    <mergeCell ref="B3:G3"/>
    <mergeCell ref="B4:G4"/>
    <mergeCell ref="B27:G27"/>
  </mergeCells>
  <hyperlinks>
    <hyperlink ref="H2" location="'Indice Total'!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72"/>
  <sheetViews>
    <sheetView showGridLines="0" zoomScale="90" zoomScaleNormal="90" workbookViewId="0"/>
  </sheetViews>
  <sheetFormatPr baseColWidth="10" defaultColWidth="11.42578125" defaultRowHeight="12.75" x14ac:dyDescent="0.2"/>
  <cols>
    <col min="1" max="1" width="23.85546875" style="740" customWidth="1"/>
    <col min="2" max="2" width="69.85546875" style="740" customWidth="1"/>
    <col min="3" max="3" width="10.7109375" style="740" customWidth="1"/>
    <col min="4" max="6" width="12.7109375" style="740" customWidth="1"/>
    <col min="7" max="7" width="10.7109375" style="740" customWidth="1"/>
    <col min="8" max="10" width="12.7109375" style="740" customWidth="1"/>
    <col min="11" max="11" width="11.42578125" style="686"/>
    <col min="12" max="16384" width="11.42578125" style="740"/>
  </cols>
  <sheetData>
    <row r="1" spans="2:11" ht="46.5" customHeight="1" x14ac:dyDescent="0.2"/>
    <row r="2" spans="2:11" ht="18" x14ac:dyDescent="0.25">
      <c r="B2" s="1648" t="s">
        <v>713</v>
      </c>
      <c r="C2" s="1648"/>
      <c r="D2" s="1648"/>
      <c r="E2" s="1648"/>
      <c r="F2" s="1648"/>
      <c r="G2" s="1648"/>
      <c r="H2" s="1648"/>
      <c r="I2" s="1648"/>
      <c r="J2" s="1648"/>
      <c r="K2" s="781" t="s">
        <v>1</v>
      </c>
    </row>
    <row r="3" spans="2:11" ht="15.75" customHeight="1" x14ac:dyDescent="0.25">
      <c r="B3" s="1675" t="s">
        <v>818</v>
      </c>
      <c r="C3" s="1675"/>
      <c r="D3" s="1675"/>
      <c r="E3" s="1675"/>
      <c r="F3" s="1675"/>
      <c r="G3" s="1675"/>
      <c r="H3" s="1675"/>
      <c r="I3" s="1675"/>
      <c r="J3" s="1675"/>
    </row>
    <row r="4" spans="2:11" ht="16.5" thickBot="1" x14ac:dyDescent="0.25">
      <c r="B4" s="1746" t="s">
        <v>823</v>
      </c>
      <c r="C4" s="1746"/>
      <c r="D4" s="1746"/>
      <c r="E4" s="1746"/>
      <c r="F4" s="1746"/>
      <c r="G4" s="1746"/>
      <c r="H4" s="1746"/>
      <c r="I4" s="1746"/>
      <c r="J4" s="1746"/>
    </row>
    <row r="5" spans="2:11" ht="18.75" customHeight="1" x14ac:dyDescent="0.2">
      <c r="B5" s="415"/>
      <c r="C5" s="415"/>
      <c r="D5" s="415"/>
      <c r="E5" s="415"/>
      <c r="F5" s="415"/>
      <c r="G5" s="415"/>
      <c r="H5" s="415"/>
      <c r="I5" s="415"/>
      <c r="J5" s="415"/>
      <c r="K5" s="687"/>
    </row>
    <row r="6" spans="2:11" ht="15" x14ac:dyDescent="0.2">
      <c r="B6" s="747"/>
      <c r="C6" s="1669">
        <v>2015</v>
      </c>
      <c r="D6" s="1669"/>
      <c r="E6" s="1669"/>
      <c r="F6" s="1739"/>
      <c r="G6" s="1669">
        <v>2016</v>
      </c>
      <c r="H6" s="1669"/>
      <c r="I6" s="1669"/>
      <c r="J6" s="1739"/>
      <c r="K6" s="688"/>
    </row>
    <row r="7" spans="2:11" ht="21" customHeight="1" x14ac:dyDescent="0.2">
      <c r="B7" s="1669" t="s">
        <v>147</v>
      </c>
      <c r="C7" s="1742" t="s">
        <v>23</v>
      </c>
      <c r="D7" s="1715"/>
      <c r="E7" s="1715"/>
      <c r="F7" s="1715"/>
      <c r="G7" s="1742" t="s">
        <v>23</v>
      </c>
      <c r="H7" s="1715"/>
      <c r="I7" s="1715"/>
      <c r="J7" s="1715"/>
      <c r="K7" s="689"/>
    </row>
    <row r="8" spans="2:11" ht="24.75" customHeight="1" x14ac:dyDescent="0.2">
      <c r="B8" s="1729"/>
      <c r="C8" s="754" t="s">
        <v>24</v>
      </c>
      <c r="D8" s="747" t="s">
        <v>25</v>
      </c>
      <c r="E8" s="747" t="s">
        <v>26</v>
      </c>
      <c r="F8" s="747" t="s">
        <v>27</v>
      </c>
      <c r="G8" s="754" t="s">
        <v>24</v>
      </c>
      <c r="H8" s="747" t="s">
        <v>25</v>
      </c>
      <c r="I8" s="747" t="s">
        <v>26</v>
      </c>
      <c r="J8" s="747" t="s">
        <v>27</v>
      </c>
      <c r="K8" s="688"/>
    </row>
    <row r="9" spans="2:11" ht="15" x14ac:dyDescent="0.25">
      <c r="B9" s="139" t="s">
        <v>148</v>
      </c>
      <c r="C9" s="508"/>
      <c r="D9" s="507"/>
      <c r="E9" s="507"/>
      <c r="F9" s="507"/>
      <c r="G9" s="508"/>
      <c r="H9" s="507"/>
      <c r="I9" s="507"/>
      <c r="J9" s="507"/>
      <c r="K9" s="690"/>
    </row>
    <row r="10" spans="2:11" ht="15" x14ac:dyDescent="0.25">
      <c r="B10" s="488" t="s">
        <v>752</v>
      </c>
      <c r="C10" s="506">
        <v>23.766518038102959</v>
      </c>
      <c r="D10" s="504">
        <v>20.060790273556233</v>
      </c>
      <c r="E10" s="504">
        <v>14.544321329639889</v>
      </c>
      <c r="F10" s="505">
        <v>21.060042610885144</v>
      </c>
      <c r="G10" s="506">
        <v>22.59144023651978</v>
      </c>
      <c r="H10" s="504">
        <v>19.6845399188092</v>
      </c>
      <c r="I10" s="504">
        <v>15.447092469018113</v>
      </c>
      <c r="J10" s="505">
        <v>20.462515714947397</v>
      </c>
      <c r="K10" s="691"/>
    </row>
    <row r="11" spans="2:11" ht="15" x14ac:dyDescent="0.25">
      <c r="B11" s="488" t="s">
        <v>750</v>
      </c>
      <c r="C11" s="506">
        <v>24.877369007803789</v>
      </c>
      <c r="D11" s="504">
        <v>16.785493827160494</v>
      </c>
      <c r="E11" s="504">
        <v>12.537190082644628</v>
      </c>
      <c r="F11" s="505">
        <v>19.781446540880502</v>
      </c>
      <c r="G11" s="506">
        <v>21.276646706586828</v>
      </c>
      <c r="H11" s="504">
        <v>19.619246861924687</v>
      </c>
      <c r="I11" s="504">
        <v>13.96039603960396</v>
      </c>
      <c r="J11" s="505">
        <v>19.778217821782178</v>
      </c>
      <c r="K11" s="691"/>
    </row>
    <row r="12" spans="2:11" ht="15" x14ac:dyDescent="0.25">
      <c r="B12" s="488" t="s">
        <v>753</v>
      </c>
      <c r="C12" s="506">
        <v>43.813063063063062</v>
      </c>
      <c r="D12" s="504">
        <v>31.277078085642316</v>
      </c>
      <c r="E12" s="504">
        <v>23.831168831168831</v>
      </c>
      <c r="F12" s="505">
        <v>36.715686274509807</v>
      </c>
      <c r="G12" s="506">
        <v>41.211165048543691</v>
      </c>
      <c r="H12" s="504">
        <v>35.92285714285714</v>
      </c>
      <c r="I12" s="504">
        <v>29.939393939393938</v>
      </c>
      <c r="J12" s="505">
        <v>38.077294685990339</v>
      </c>
      <c r="K12" s="691"/>
    </row>
    <row r="13" spans="2:11" ht="15" x14ac:dyDescent="0.25">
      <c r="B13" s="488" t="s">
        <v>754</v>
      </c>
      <c r="C13" s="506">
        <v>22.48947448129638</v>
      </c>
      <c r="D13" s="504">
        <v>18.487059497660205</v>
      </c>
      <c r="E13" s="504">
        <v>17.03933011925907</v>
      </c>
      <c r="F13" s="505">
        <v>20.194293576652907</v>
      </c>
      <c r="G13" s="506">
        <v>23.692887464264057</v>
      </c>
      <c r="H13" s="504">
        <v>19.342321884757308</v>
      </c>
      <c r="I13" s="504">
        <v>16.292882147024503</v>
      </c>
      <c r="J13" s="505">
        <v>20.899295223179326</v>
      </c>
      <c r="K13" s="691"/>
    </row>
    <row r="14" spans="2:11" ht="15" x14ac:dyDescent="0.25">
      <c r="B14" s="488" t="s">
        <v>755</v>
      </c>
      <c r="C14" s="506">
        <v>21.779922779922781</v>
      </c>
      <c r="D14" s="504">
        <v>17.465686274509803</v>
      </c>
      <c r="E14" s="504">
        <v>23.483870967741936</v>
      </c>
      <c r="F14" s="505">
        <v>20.105263157894736</v>
      </c>
      <c r="G14" s="506">
        <v>24.591489361702127</v>
      </c>
      <c r="H14" s="504">
        <v>17.118181818181817</v>
      </c>
      <c r="I14" s="504">
        <v>17.571428571428573</v>
      </c>
      <c r="J14" s="505">
        <v>20.827731092436974</v>
      </c>
      <c r="K14" s="691"/>
    </row>
    <row r="15" spans="2:11" ht="15" x14ac:dyDescent="0.25">
      <c r="B15" s="488" t="s">
        <v>28</v>
      </c>
      <c r="C15" s="506">
        <v>23.46059411943013</v>
      </c>
      <c r="D15" s="504">
        <v>21.189713224195984</v>
      </c>
      <c r="E15" s="504">
        <v>14.999252895031752</v>
      </c>
      <c r="F15" s="505">
        <v>21.129768687974039</v>
      </c>
      <c r="G15" s="506">
        <v>23.980260394792104</v>
      </c>
      <c r="H15" s="504">
        <v>21.727231433113786</v>
      </c>
      <c r="I15" s="504">
        <v>17.600750469043152</v>
      </c>
      <c r="J15" s="505">
        <v>21.913092633114516</v>
      </c>
      <c r="K15" s="691"/>
    </row>
    <row r="16" spans="2:11" ht="15" x14ac:dyDescent="0.25">
      <c r="B16" s="488" t="s">
        <v>756</v>
      </c>
      <c r="C16" s="506">
        <v>18.184618468528665</v>
      </c>
      <c r="D16" s="504">
        <v>16.059117679742194</v>
      </c>
      <c r="E16" s="504">
        <v>14.709410043881034</v>
      </c>
      <c r="F16" s="505">
        <v>17.175430504305044</v>
      </c>
      <c r="G16" s="506">
        <v>21.095675770308123</v>
      </c>
      <c r="H16" s="504">
        <v>14.972315155570424</v>
      </c>
      <c r="I16" s="504">
        <v>13.726226734348561</v>
      </c>
      <c r="J16" s="505">
        <v>17.488779191190432</v>
      </c>
      <c r="K16" s="691"/>
    </row>
    <row r="17" spans="2:11" ht="15" x14ac:dyDescent="0.25">
      <c r="B17" s="488" t="s">
        <v>757</v>
      </c>
      <c r="C17" s="506">
        <v>14.091300602928509</v>
      </c>
      <c r="D17" s="504">
        <v>13.405071521456437</v>
      </c>
      <c r="E17" s="504">
        <v>11.670547147846333</v>
      </c>
      <c r="F17" s="505">
        <v>13.499764128691385</v>
      </c>
      <c r="G17" s="506">
        <v>14.339498018494055</v>
      </c>
      <c r="H17" s="504">
        <v>13.793628808864266</v>
      </c>
      <c r="I17" s="504">
        <v>12.740791268758526</v>
      </c>
      <c r="J17" s="505">
        <v>13.923662650602409</v>
      </c>
      <c r="K17" s="691"/>
    </row>
    <row r="18" spans="2:11" ht="15" x14ac:dyDescent="0.25">
      <c r="B18" s="488" t="s">
        <v>758</v>
      </c>
      <c r="C18" s="506">
        <v>26.295653667754681</v>
      </c>
      <c r="D18" s="504">
        <v>22.597999999999999</v>
      </c>
      <c r="E18" s="504">
        <v>21.136788189213618</v>
      </c>
      <c r="F18" s="505">
        <v>23.543253968253968</v>
      </c>
      <c r="G18" s="506">
        <v>28.880473372781065</v>
      </c>
      <c r="H18" s="504">
        <v>24.023590814196243</v>
      </c>
      <c r="I18" s="504">
        <v>21.60928961748634</v>
      </c>
      <c r="J18" s="505">
        <v>25.094875668138506</v>
      </c>
      <c r="K18" s="691"/>
    </row>
    <row r="19" spans="2:11" ht="15" x14ac:dyDescent="0.25">
      <c r="B19" s="488" t="s">
        <v>759</v>
      </c>
      <c r="C19" s="506">
        <v>23.773940345368917</v>
      </c>
      <c r="D19" s="504">
        <v>15.855689176688252</v>
      </c>
      <c r="E19" s="504">
        <v>14.265700483091788</v>
      </c>
      <c r="F19" s="505">
        <v>18.304935064935066</v>
      </c>
      <c r="G19" s="506">
        <v>21.440401505646172</v>
      </c>
      <c r="H19" s="504">
        <v>16.934244235695985</v>
      </c>
      <c r="I19" s="504">
        <v>13.93452380952381</v>
      </c>
      <c r="J19" s="505">
        <v>18.379681647940075</v>
      </c>
      <c r="K19" s="691"/>
    </row>
    <row r="20" spans="2:11" ht="15" x14ac:dyDescent="0.25">
      <c r="B20" s="488" t="s">
        <v>760</v>
      </c>
      <c r="C20" s="506">
        <v>21.423387096774192</v>
      </c>
      <c r="D20" s="504">
        <v>15.595609065155807</v>
      </c>
      <c r="E20" s="504">
        <v>13.817126269956459</v>
      </c>
      <c r="F20" s="505">
        <v>17.90220509143062</v>
      </c>
      <c r="G20" s="506">
        <v>22.118074379269217</v>
      </c>
      <c r="H20" s="504">
        <v>17.840673430705763</v>
      </c>
      <c r="I20" s="504">
        <v>14.120499632623071</v>
      </c>
      <c r="J20" s="505">
        <v>19.242803863440756</v>
      </c>
      <c r="K20" s="691"/>
    </row>
    <row r="21" spans="2:11" ht="15" x14ac:dyDescent="0.25">
      <c r="B21" s="488" t="s">
        <v>761</v>
      </c>
      <c r="C21" s="506">
        <v>18.771165810116312</v>
      </c>
      <c r="D21" s="504">
        <v>13.024504084014003</v>
      </c>
      <c r="E21" s="504">
        <v>10.738122827346466</v>
      </c>
      <c r="F21" s="505">
        <v>14.978985425375663</v>
      </c>
      <c r="G21" s="506">
        <v>18.895159059474413</v>
      </c>
      <c r="H21" s="504">
        <v>13.121022430881586</v>
      </c>
      <c r="I21" s="504">
        <v>12.210704225352112</v>
      </c>
      <c r="J21" s="505">
        <v>15.208803122289678</v>
      </c>
      <c r="K21" s="691"/>
    </row>
    <row r="22" spans="2:11" ht="15" x14ac:dyDescent="0.25">
      <c r="B22" s="488" t="s">
        <v>762</v>
      </c>
      <c r="C22" s="506">
        <v>17.847848626231208</v>
      </c>
      <c r="D22" s="504">
        <v>13.385808270676693</v>
      </c>
      <c r="E22" s="504">
        <v>10.582266009852217</v>
      </c>
      <c r="F22" s="505">
        <v>15.438223110984145</v>
      </c>
      <c r="G22" s="506">
        <v>17.377620545073377</v>
      </c>
      <c r="H22" s="504">
        <v>14.288391038696538</v>
      </c>
      <c r="I22" s="504">
        <v>13.064612326043738</v>
      </c>
      <c r="J22" s="505">
        <v>15.739178232788237</v>
      </c>
      <c r="K22" s="691"/>
    </row>
    <row r="23" spans="2:11" ht="15" x14ac:dyDescent="0.25">
      <c r="B23" s="488" t="s">
        <v>763</v>
      </c>
      <c r="C23" s="506">
        <v>15.878863826232248</v>
      </c>
      <c r="D23" s="504">
        <v>13.63981588032221</v>
      </c>
      <c r="E23" s="504">
        <v>11.386868686868686</v>
      </c>
      <c r="F23" s="505">
        <v>14.375734775452621</v>
      </c>
      <c r="G23" s="506">
        <v>15.153979991300565</v>
      </c>
      <c r="H23" s="504">
        <v>12.303733602421795</v>
      </c>
      <c r="I23" s="504">
        <v>12.021516393442623</v>
      </c>
      <c r="J23" s="505">
        <v>13.775199249882794</v>
      </c>
      <c r="K23" s="691"/>
    </row>
    <row r="24" spans="2:11" ht="15" x14ac:dyDescent="0.25">
      <c r="B24" s="488" t="s">
        <v>764</v>
      </c>
      <c r="C24" s="506">
        <v>20.293357933579337</v>
      </c>
      <c r="D24" s="504">
        <v>17.80845199816261</v>
      </c>
      <c r="E24" s="504">
        <v>13.604269293924466</v>
      </c>
      <c r="F24" s="505">
        <v>18.539774932091579</v>
      </c>
      <c r="G24" s="506">
        <v>21.313580246913581</v>
      </c>
      <c r="H24" s="504">
        <v>19.395157384987893</v>
      </c>
      <c r="I24" s="504">
        <v>13.384963768115941</v>
      </c>
      <c r="J24" s="505">
        <v>19.552292561296579</v>
      </c>
      <c r="K24" s="691"/>
    </row>
    <row r="25" spans="2:11" ht="15" x14ac:dyDescent="0.25">
      <c r="B25" s="488" t="s">
        <v>765</v>
      </c>
      <c r="C25" s="506">
        <v>24.773381294964029</v>
      </c>
      <c r="D25" s="504">
        <v>18.703910614525139</v>
      </c>
      <c r="E25" s="504">
        <v>12.236641221374045</v>
      </c>
      <c r="F25" s="505">
        <v>19.79921773142112</v>
      </c>
      <c r="G25" s="506">
        <v>21.234899328859061</v>
      </c>
      <c r="H25" s="504">
        <v>19.214117647058824</v>
      </c>
      <c r="I25" s="504">
        <v>16.511278195488721</v>
      </c>
      <c r="J25" s="505">
        <v>19.497663551401867</v>
      </c>
      <c r="K25" s="691"/>
    </row>
    <row r="26" spans="2:11" ht="15" x14ac:dyDescent="0.25">
      <c r="B26" s="488" t="s">
        <v>766</v>
      </c>
      <c r="C26" s="506">
        <v>2</v>
      </c>
      <c r="D26" s="504">
        <v>28.416666666666668</v>
      </c>
      <c r="E26" s="504">
        <v>0</v>
      </c>
      <c r="F26" s="505">
        <v>26.384615384615383</v>
      </c>
      <c r="G26" s="506">
        <v>0</v>
      </c>
      <c r="H26" s="504">
        <v>39.799999999999997</v>
      </c>
      <c r="I26" s="504">
        <v>0</v>
      </c>
      <c r="J26" s="505">
        <v>39.799999999999997</v>
      </c>
      <c r="K26" s="691"/>
    </row>
    <row r="27" spans="2:11" ht="24.75" customHeight="1" x14ac:dyDescent="0.25">
      <c r="B27" s="139" t="s">
        <v>149</v>
      </c>
      <c r="C27" s="508">
        <v>20.874697894605706</v>
      </c>
      <c r="D27" s="507">
        <v>18.36244361899708</v>
      </c>
      <c r="E27" s="507">
        <v>15.010579840892316</v>
      </c>
      <c r="F27" s="507">
        <v>19.028533182252438</v>
      </c>
      <c r="G27" s="508">
        <v>21.764905278696592</v>
      </c>
      <c r="H27" s="507">
        <v>18.878227586120911</v>
      </c>
      <c r="I27" s="507">
        <v>15.386687797147385</v>
      </c>
      <c r="J27" s="507">
        <v>19.61204984268544</v>
      </c>
      <c r="K27" s="691"/>
    </row>
    <row r="28" spans="2:11" ht="15" x14ac:dyDescent="0.25">
      <c r="B28" s="139" t="s">
        <v>150</v>
      </c>
      <c r="C28" s="508"/>
      <c r="D28" s="507"/>
      <c r="E28" s="507"/>
      <c r="F28" s="507"/>
      <c r="G28" s="508"/>
      <c r="H28" s="507"/>
      <c r="I28" s="507"/>
      <c r="J28" s="507"/>
      <c r="K28" s="691"/>
    </row>
    <row r="29" spans="2:11" ht="15" x14ac:dyDescent="0.25">
      <c r="B29" s="488" t="s">
        <v>752</v>
      </c>
      <c r="C29" s="506">
        <v>51.349514563106794</v>
      </c>
      <c r="D29" s="504">
        <v>36.251428571428569</v>
      </c>
      <c r="E29" s="504">
        <v>18.763513513513512</v>
      </c>
      <c r="F29" s="505">
        <v>40.667477203647415</v>
      </c>
      <c r="G29" s="506">
        <v>41.872979214780599</v>
      </c>
      <c r="H29" s="504">
        <v>31.777163904235728</v>
      </c>
      <c r="I29" s="504">
        <v>19.921933085501859</v>
      </c>
      <c r="J29" s="505">
        <v>35.087008343265794</v>
      </c>
      <c r="K29" s="691"/>
    </row>
    <row r="30" spans="2:11" ht="15" x14ac:dyDescent="0.25">
      <c r="B30" s="488" t="s">
        <v>750</v>
      </c>
      <c r="C30" s="506">
        <v>26.007751937984494</v>
      </c>
      <c r="D30" s="504">
        <v>25.303030303030305</v>
      </c>
      <c r="E30" s="504">
        <v>28.975000000000001</v>
      </c>
      <c r="F30" s="505">
        <v>26.314893617021276</v>
      </c>
      <c r="G30" s="506">
        <v>25.83</v>
      </c>
      <c r="H30" s="504">
        <v>34.928571428571431</v>
      </c>
      <c r="I30" s="504">
        <v>24.40909090909091</v>
      </c>
      <c r="J30" s="505">
        <v>28.516853932584269</v>
      </c>
      <c r="K30" s="691"/>
    </row>
    <row r="31" spans="2:11" ht="15" x14ac:dyDescent="0.25">
      <c r="B31" s="488" t="s">
        <v>753</v>
      </c>
      <c r="C31" s="506">
        <v>38.860655737704917</v>
      </c>
      <c r="D31" s="504">
        <v>37.137931034482762</v>
      </c>
      <c r="E31" s="504">
        <v>14.652173913043478</v>
      </c>
      <c r="F31" s="505">
        <v>35.625615763546797</v>
      </c>
      <c r="G31" s="506">
        <v>42.53846153846154</v>
      </c>
      <c r="H31" s="504">
        <v>34.045454545454547</v>
      </c>
      <c r="I31" s="504">
        <v>40.714285714285715</v>
      </c>
      <c r="J31" s="505">
        <v>39.292682926829265</v>
      </c>
      <c r="K31" s="691"/>
    </row>
    <row r="32" spans="2:11" ht="15" x14ac:dyDescent="0.25">
      <c r="B32" s="488" t="s">
        <v>754</v>
      </c>
      <c r="C32" s="506">
        <v>31.507552870090635</v>
      </c>
      <c r="D32" s="504">
        <v>27.764232317423808</v>
      </c>
      <c r="E32" s="504">
        <v>18.585480093676814</v>
      </c>
      <c r="F32" s="505">
        <v>28.159893150162183</v>
      </c>
      <c r="G32" s="506">
        <v>33.208398744113033</v>
      </c>
      <c r="H32" s="504">
        <v>24.958163265306123</v>
      </c>
      <c r="I32" s="504">
        <v>20.44429882044561</v>
      </c>
      <c r="J32" s="505">
        <v>28.29292354391956</v>
      </c>
      <c r="K32" s="691"/>
    </row>
    <row r="33" spans="2:11" ht="15" x14ac:dyDescent="0.25">
      <c r="B33" s="488" t="s">
        <v>755</v>
      </c>
      <c r="C33" s="506">
        <v>48.239436619718312</v>
      </c>
      <c r="D33" s="504">
        <v>15.235294117647058</v>
      </c>
      <c r="E33" s="504">
        <v>8.9444444444444446</v>
      </c>
      <c r="F33" s="505">
        <v>29.439490445859871</v>
      </c>
      <c r="G33" s="506">
        <v>34.360465116279073</v>
      </c>
      <c r="H33" s="504">
        <v>22.2</v>
      </c>
      <c r="I33" s="504">
        <v>20.6</v>
      </c>
      <c r="J33" s="505">
        <v>28.451807228915662</v>
      </c>
      <c r="K33" s="691"/>
    </row>
    <row r="34" spans="2:11" ht="15" x14ac:dyDescent="0.25">
      <c r="B34" s="488" t="s">
        <v>28</v>
      </c>
      <c r="C34" s="506">
        <v>36.528892455858745</v>
      </c>
      <c r="D34" s="504">
        <v>25.663236669784844</v>
      </c>
      <c r="E34" s="504">
        <v>16.771513353115726</v>
      </c>
      <c r="F34" s="505">
        <v>26.881052291801161</v>
      </c>
      <c r="G34" s="506">
        <v>34.918737407656145</v>
      </c>
      <c r="H34" s="504">
        <v>28.11802058243924</v>
      </c>
      <c r="I34" s="504">
        <v>17.772959183673468</v>
      </c>
      <c r="J34" s="505">
        <v>28.412719298245612</v>
      </c>
      <c r="K34" s="691"/>
    </row>
    <row r="35" spans="2:11" ht="15" x14ac:dyDescent="0.25">
      <c r="B35" s="488" t="s">
        <v>756</v>
      </c>
      <c r="C35" s="506">
        <v>27.774379432624112</v>
      </c>
      <c r="D35" s="504">
        <v>23.036700581395348</v>
      </c>
      <c r="E35" s="504">
        <v>15.814049586776859</v>
      </c>
      <c r="F35" s="505">
        <v>25.344475993804853</v>
      </c>
      <c r="G35" s="506">
        <v>31.685059864653827</v>
      </c>
      <c r="H35" s="504">
        <v>22.267934782608695</v>
      </c>
      <c r="I35" s="504">
        <v>16.330769230769231</v>
      </c>
      <c r="J35" s="505">
        <v>26.223078805677925</v>
      </c>
      <c r="K35" s="691"/>
    </row>
    <row r="36" spans="2:11" ht="15" x14ac:dyDescent="0.25">
      <c r="B36" s="488" t="s">
        <v>757</v>
      </c>
      <c r="C36" s="506">
        <v>27.508042895442358</v>
      </c>
      <c r="D36" s="504">
        <v>24.881556683587139</v>
      </c>
      <c r="E36" s="504">
        <v>20.455665024630541</v>
      </c>
      <c r="F36" s="505">
        <v>25.734029730815589</v>
      </c>
      <c r="G36" s="506">
        <v>30.63670133729569</v>
      </c>
      <c r="H36" s="504">
        <v>31.107526881720432</v>
      </c>
      <c r="I36" s="504">
        <v>19.037234042553191</v>
      </c>
      <c r="J36" s="505">
        <v>29.010137875101378</v>
      </c>
      <c r="K36" s="691"/>
    </row>
    <row r="37" spans="2:11" ht="15" x14ac:dyDescent="0.25">
      <c r="B37" s="488" t="s">
        <v>758</v>
      </c>
      <c r="C37" s="506">
        <v>30.420646067415731</v>
      </c>
      <c r="D37" s="504">
        <v>27.968604651162792</v>
      </c>
      <c r="E37" s="504">
        <v>20.440065681444992</v>
      </c>
      <c r="F37" s="505">
        <v>27.677324806821211</v>
      </c>
      <c r="G37" s="506">
        <v>32.496040316774661</v>
      </c>
      <c r="H37" s="504">
        <v>27.150707290533187</v>
      </c>
      <c r="I37" s="504">
        <v>23.015180265654649</v>
      </c>
      <c r="J37" s="505">
        <v>28.547948854555141</v>
      </c>
      <c r="K37" s="691"/>
    </row>
    <row r="38" spans="2:11" ht="15" x14ac:dyDescent="0.25">
      <c r="B38" s="488" t="s">
        <v>759</v>
      </c>
      <c r="C38" s="506">
        <v>24.808176100628931</v>
      </c>
      <c r="D38" s="504">
        <v>17.881802721088434</v>
      </c>
      <c r="E38" s="504">
        <v>14.950819672131148</v>
      </c>
      <c r="F38" s="505">
        <v>19.676556420233464</v>
      </c>
      <c r="G38" s="506">
        <v>22.774964838255979</v>
      </c>
      <c r="H38" s="504">
        <v>16.46382054992764</v>
      </c>
      <c r="I38" s="504">
        <v>14.202970297029703</v>
      </c>
      <c r="J38" s="505">
        <v>18.22004357298475</v>
      </c>
      <c r="K38" s="691"/>
    </row>
    <row r="39" spans="2:11" ht="15" x14ac:dyDescent="0.25">
      <c r="B39" s="488" t="s">
        <v>760</v>
      </c>
      <c r="C39" s="506">
        <v>30.121564245810056</v>
      </c>
      <c r="D39" s="504">
        <v>21.504262574595057</v>
      </c>
      <c r="E39" s="504">
        <v>15.966887417218542</v>
      </c>
      <c r="F39" s="505">
        <v>24.703540688575899</v>
      </c>
      <c r="G39" s="506">
        <v>29.22077384647217</v>
      </c>
      <c r="H39" s="504">
        <v>23.243686309260081</v>
      </c>
      <c r="I39" s="504">
        <v>16.834259259259259</v>
      </c>
      <c r="J39" s="505">
        <v>25.350244557399058</v>
      </c>
      <c r="K39" s="691"/>
    </row>
    <row r="40" spans="2:11" ht="15" x14ac:dyDescent="0.25">
      <c r="B40" s="488" t="s">
        <v>761</v>
      </c>
      <c r="C40" s="506">
        <v>23.266539440203562</v>
      </c>
      <c r="D40" s="504">
        <v>20.479599692070824</v>
      </c>
      <c r="E40" s="504">
        <v>13.774557165861514</v>
      </c>
      <c r="F40" s="505">
        <v>20.541809851088203</v>
      </c>
      <c r="G40" s="506">
        <v>23.845588235294116</v>
      </c>
      <c r="H40" s="504">
        <v>18.692569870483982</v>
      </c>
      <c r="I40" s="504">
        <v>15.235384615384616</v>
      </c>
      <c r="J40" s="505">
        <v>20.336356361696453</v>
      </c>
      <c r="K40" s="691"/>
    </row>
    <row r="41" spans="2:11" ht="15" x14ac:dyDescent="0.25">
      <c r="B41" s="488" t="s">
        <v>762</v>
      </c>
      <c r="C41" s="506">
        <v>22.017337807606264</v>
      </c>
      <c r="D41" s="504">
        <v>18.084291187739463</v>
      </c>
      <c r="E41" s="504">
        <v>13.301843317972351</v>
      </c>
      <c r="F41" s="505">
        <v>19.601959583588489</v>
      </c>
      <c r="G41" s="506">
        <v>19.242301867743564</v>
      </c>
      <c r="H41" s="504">
        <v>16.539792387543251</v>
      </c>
      <c r="I41" s="504">
        <v>16.52</v>
      </c>
      <c r="J41" s="505">
        <v>18.029829941455255</v>
      </c>
      <c r="K41" s="691"/>
    </row>
    <row r="42" spans="2:11" ht="15" x14ac:dyDescent="0.25">
      <c r="B42" s="488" t="s">
        <v>763</v>
      </c>
      <c r="C42" s="506">
        <v>21.477975016436556</v>
      </c>
      <c r="D42" s="504">
        <v>17.815363881401616</v>
      </c>
      <c r="E42" s="504">
        <v>13.557553956834532</v>
      </c>
      <c r="F42" s="505">
        <v>18.951755941823343</v>
      </c>
      <c r="G42" s="506">
        <v>24.448209718670078</v>
      </c>
      <c r="H42" s="504">
        <v>16.958179581795818</v>
      </c>
      <c r="I42" s="504">
        <v>13.145299145299145</v>
      </c>
      <c r="J42" s="505">
        <v>20.160027008777853</v>
      </c>
      <c r="K42" s="691"/>
    </row>
    <row r="43" spans="2:11" ht="15" x14ac:dyDescent="0.25">
      <c r="B43" s="488" t="s">
        <v>764</v>
      </c>
      <c r="C43" s="506">
        <v>30.845307443365694</v>
      </c>
      <c r="D43" s="504">
        <v>23.097417840375588</v>
      </c>
      <c r="E43" s="504">
        <v>15.919896640826874</v>
      </c>
      <c r="F43" s="505">
        <v>26.399425287356323</v>
      </c>
      <c r="G43" s="506">
        <v>28.137667304015295</v>
      </c>
      <c r="H43" s="504">
        <v>25.637813211845103</v>
      </c>
      <c r="I43" s="504">
        <v>17.963680387409202</v>
      </c>
      <c r="J43" s="505">
        <v>25.901048951048953</v>
      </c>
      <c r="K43" s="691"/>
    </row>
    <row r="44" spans="2:11" ht="15" x14ac:dyDescent="0.25">
      <c r="B44" s="488" t="s">
        <v>765</v>
      </c>
      <c r="C44" s="506">
        <v>45.088888888888889</v>
      </c>
      <c r="D44" s="504">
        <v>39.836879432624116</v>
      </c>
      <c r="E44" s="504">
        <v>29.302325581395348</v>
      </c>
      <c r="F44" s="505">
        <v>40.639498432601883</v>
      </c>
      <c r="G44" s="506">
        <v>45.037593984962406</v>
      </c>
      <c r="H44" s="504">
        <v>36.10285714285714</v>
      </c>
      <c r="I44" s="504">
        <v>36.866666666666667</v>
      </c>
      <c r="J44" s="505">
        <v>39.566572237960337</v>
      </c>
      <c r="K44" s="691"/>
    </row>
    <row r="45" spans="2:11" ht="15" x14ac:dyDescent="0.25">
      <c r="B45" s="488" t="s">
        <v>766</v>
      </c>
      <c r="C45" s="506">
        <v>0</v>
      </c>
      <c r="D45" s="504">
        <v>153</v>
      </c>
      <c r="E45" s="504">
        <v>0</v>
      </c>
      <c r="F45" s="505">
        <v>153</v>
      </c>
      <c r="G45" s="506">
        <v>0</v>
      </c>
      <c r="H45" s="504">
        <v>31</v>
      </c>
      <c r="I45" s="504">
        <v>0</v>
      </c>
      <c r="J45" s="505">
        <v>31</v>
      </c>
      <c r="K45" s="691"/>
    </row>
    <row r="46" spans="2:11" ht="24.75" customHeight="1" x14ac:dyDescent="0.25">
      <c r="B46" s="139" t="s">
        <v>151</v>
      </c>
      <c r="C46" s="508">
        <v>29.220546810273405</v>
      </c>
      <c r="D46" s="507">
        <v>23.655843259899736</v>
      </c>
      <c r="E46" s="507">
        <v>16.692113845241625</v>
      </c>
      <c r="F46" s="507">
        <v>25.315662467460907</v>
      </c>
      <c r="G46" s="508">
        <v>29.482031961579864</v>
      </c>
      <c r="H46" s="507">
        <v>23.922072486816774</v>
      </c>
      <c r="I46" s="507">
        <v>17.726261887344549</v>
      </c>
      <c r="J46" s="507">
        <v>25.597398101415738</v>
      </c>
      <c r="K46" s="691"/>
    </row>
    <row r="47" spans="2:11" ht="15" x14ac:dyDescent="0.25">
      <c r="B47" s="139" t="s">
        <v>152</v>
      </c>
      <c r="C47" s="508"/>
      <c r="D47" s="507"/>
      <c r="E47" s="507"/>
      <c r="F47" s="507"/>
      <c r="G47" s="508"/>
      <c r="H47" s="507"/>
      <c r="I47" s="507"/>
      <c r="J47" s="507"/>
      <c r="K47" s="691"/>
    </row>
    <row r="48" spans="2:11" ht="15" x14ac:dyDescent="0.25">
      <c r="B48" s="488" t="s">
        <v>752</v>
      </c>
      <c r="C48" s="506">
        <v>26.529848024316109</v>
      </c>
      <c r="D48" s="504">
        <v>21.379246161005117</v>
      </c>
      <c r="E48" s="504">
        <v>15.051584077985378</v>
      </c>
      <c r="F48" s="504">
        <v>22.942511964514999</v>
      </c>
      <c r="G48" s="506">
        <v>24.68678629690049</v>
      </c>
      <c r="H48" s="504">
        <v>20.701781564678544</v>
      </c>
      <c r="I48" s="504">
        <v>15.955640050697085</v>
      </c>
      <c r="J48" s="504">
        <v>21.924006908462868</v>
      </c>
      <c r="K48" s="691"/>
    </row>
    <row r="49" spans="2:11" ht="15" x14ac:dyDescent="0.25">
      <c r="B49" s="488" t="s">
        <v>750</v>
      </c>
      <c r="C49" s="506">
        <v>25.019493177387915</v>
      </c>
      <c r="D49" s="504">
        <v>17.572829131652661</v>
      </c>
      <c r="E49" s="504">
        <v>14.168734491315137</v>
      </c>
      <c r="F49" s="504">
        <v>20.497900139990666</v>
      </c>
      <c r="G49" s="506">
        <v>21.763636363636362</v>
      </c>
      <c r="H49" s="504">
        <v>21.224719101123597</v>
      </c>
      <c r="I49" s="504">
        <v>14.986607142857142</v>
      </c>
      <c r="J49" s="504">
        <v>20.696987595983462</v>
      </c>
      <c r="K49" s="691"/>
    </row>
    <row r="50" spans="2:11" ht="15" x14ac:dyDescent="0.25">
      <c r="B50" s="488" t="s">
        <v>753</v>
      </c>
      <c r="C50" s="506">
        <v>42.745583038869256</v>
      </c>
      <c r="D50" s="504">
        <v>32.024175824175828</v>
      </c>
      <c r="E50" s="504">
        <v>21.72</v>
      </c>
      <c r="F50" s="504">
        <v>36.518287243532562</v>
      </c>
      <c r="G50" s="506">
        <v>41.392033542976939</v>
      </c>
      <c r="H50" s="504">
        <v>35.713197969543145</v>
      </c>
      <c r="I50" s="504">
        <v>31.824999999999999</v>
      </c>
      <c r="J50" s="504">
        <v>38.234490010515245</v>
      </c>
      <c r="K50" s="691"/>
    </row>
    <row r="51" spans="2:11" ht="15" x14ac:dyDescent="0.25">
      <c r="B51" s="488" t="s">
        <v>754</v>
      </c>
      <c r="C51" s="506">
        <v>23.99571086161221</v>
      </c>
      <c r="D51" s="504">
        <v>19.808353808353807</v>
      </c>
      <c r="E51" s="504">
        <v>17.314702815432742</v>
      </c>
      <c r="F51" s="504">
        <v>21.464804163242945</v>
      </c>
      <c r="G51" s="506">
        <v>25.413526364346037</v>
      </c>
      <c r="H51" s="504">
        <v>20.220847633490301</v>
      </c>
      <c r="I51" s="504">
        <v>17.048675733715104</v>
      </c>
      <c r="J51" s="504">
        <v>22.164162149881538</v>
      </c>
      <c r="K51" s="691"/>
    </row>
    <row r="52" spans="2:11" ht="15" x14ac:dyDescent="0.25">
      <c r="B52" s="488" t="s">
        <v>755</v>
      </c>
      <c r="C52" s="506">
        <v>27.472727272727273</v>
      </c>
      <c r="D52" s="504">
        <v>16.908088235294116</v>
      </c>
      <c r="E52" s="504">
        <v>18.142857142857142</v>
      </c>
      <c r="F52" s="504">
        <v>22.356374807987713</v>
      </c>
      <c r="G52" s="506">
        <v>27.208722741433021</v>
      </c>
      <c r="H52" s="504">
        <v>18.410169491525423</v>
      </c>
      <c r="I52" s="504">
        <v>18.153846153846153</v>
      </c>
      <c r="J52" s="504">
        <v>22.799065420560748</v>
      </c>
      <c r="K52" s="691"/>
    </row>
    <row r="53" spans="2:11" ht="15" x14ac:dyDescent="0.25">
      <c r="B53" s="488" t="s">
        <v>28</v>
      </c>
      <c r="C53" s="506">
        <v>25.536460989291179</v>
      </c>
      <c r="D53" s="504">
        <v>22.079341456608688</v>
      </c>
      <c r="E53" s="504">
        <v>15.355714712026261</v>
      </c>
      <c r="F53" s="504">
        <v>22.21962259534514</v>
      </c>
      <c r="G53" s="506">
        <v>25.867122335495829</v>
      </c>
      <c r="H53" s="504">
        <v>23.043194012354029</v>
      </c>
      <c r="I53" s="504">
        <v>17.639895621919397</v>
      </c>
      <c r="J53" s="504">
        <v>23.210741389375364</v>
      </c>
      <c r="K53" s="691"/>
    </row>
    <row r="54" spans="2:11" ht="15" x14ac:dyDescent="0.25">
      <c r="B54" s="488" t="s">
        <v>756</v>
      </c>
      <c r="C54" s="506">
        <v>20.406047848855117</v>
      </c>
      <c r="D54" s="504">
        <v>17.693217598502255</v>
      </c>
      <c r="E54" s="504">
        <v>14.920315581854043</v>
      </c>
      <c r="F54" s="504">
        <v>19.050023693875133</v>
      </c>
      <c r="G54" s="506">
        <v>23.76071007467575</v>
      </c>
      <c r="H54" s="504">
        <v>16.68937068303914</v>
      </c>
      <c r="I54" s="504">
        <v>14.195839112343966</v>
      </c>
      <c r="J54" s="504">
        <v>19.557249253774597</v>
      </c>
      <c r="K54" s="691"/>
    </row>
    <row r="55" spans="2:11" ht="15" x14ac:dyDescent="0.25">
      <c r="B55" s="488" t="s">
        <v>757</v>
      </c>
      <c r="C55" s="506">
        <v>16.834589557352338</v>
      </c>
      <c r="D55" s="504">
        <v>15.254704117807472</v>
      </c>
      <c r="E55" s="504">
        <v>13.349811676082863</v>
      </c>
      <c r="F55" s="504">
        <v>15.82640586797066</v>
      </c>
      <c r="G55" s="506">
        <v>17.640632054176073</v>
      </c>
      <c r="H55" s="504">
        <v>16.752181901699586</v>
      </c>
      <c r="I55" s="504">
        <v>14.026058631921824</v>
      </c>
      <c r="J55" s="504">
        <v>16.820886223814345</v>
      </c>
      <c r="K55" s="691"/>
    </row>
    <row r="56" spans="2:11" ht="15" x14ac:dyDescent="0.25">
      <c r="B56" s="488" t="s">
        <v>758</v>
      </c>
      <c r="C56" s="506">
        <v>27.106418219461698</v>
      </c>
      <c r="D56" s="504">
        <v>23.501859099804307</v>
      </c>
      <c r="E56" s="504">
        <v>21.028767820773929</v>
      </c>
      <c r="F56" s="504">
        <v>24.268499041742626</v>
      </c>
      <c r="G56" s="506">
        <v>29.657996593899984</v>
      </c>
      <c r="H56" s="504">
        <v>24.526974951830443</v>
      </c>
      <c r="I56" s="504">
        <v>21.849142117190031</v>
      </c>
      <c r="J56" s="504">
        <v>25.71315463130783</v>
      </c>
      <c r="K56" s="691"/>
    </row>
    <row r="57" spans="2:11" ht="15" x14ac:dyDescent="0.25">
      <c r="B57" s="488" t="s">
        <v>759</v>
      </c>
      <c r="C57" s="506">
        <v>24.290652003142185</v>
      </c>
      <c r="D57" s="504">
        <v>16.911386796632698</v>
      </c>
      <c r="E57" s="504">
        <v>14.636363636363637</v>
      </c>
      <c r="F57" s="504">
        <v>19.013313237879931</v>
      </c>
      <c r="G57" s="506">
        <v>22.069628647214856</v>
      </c>
      <c r="H57" s="504">
        <v>16.679592636114375</v>
      </c>
      <c r="I57" s="504">
        <v>14.081081081081081</v>
      </c>
      <c r="J57" s="504">
        <v>18.296998420221168</v>
      </c>
      <c r="K57" s="691"/>
    </row>
    <row r="58" spans="2:11" ht="15" x14ac:dyDescent="0.25">
      <c r="B58" s="488" t="s">
        <v>760</v>
      </c>
      <c r="C58" s="506">
        <v>24.174807379656464</v>
      </c>
      <c r="D58" s="504">
        <v>17.497598792535676</v>
      </c>
      <c r="E58" s="504">
        <v>14.413060582218725</v>
      </c>
      <c r="F58" s="504">
        <v>20.039433243176788</v>
      </c>
      <c r="G58" s="506">
        <v>24.560258964143426</v>
      </c>
      <c r="H58" s="504">
        <v>19.649558703552621</v>
      </c>
      <c r="I58" s="504">
        <v>14.891372961599158</v>
      </c>
      <c r="J58" s="504">
        <v>21.274720015315403</v>
      </c>
      <c r="K58" s="691"/>
    </row>
    <row r="59" spans="2:11" ht="15" x14ac:dyDescent="0.25">
      <c r="B59" s="488" t="s">
        <v>761</v>
      </c>
      <c r="C59" s="506">
        <v>20.112355285632947</v>
      </c>
      <c r="D59" s="504">
        <v>15.073196530569071</v>
      </c>
      <c r="E59" s="504">
        <v>11.54154239454623</v>
      </c>
      <c r="F59" s="504">
        <v>16.552782953900998</v>
      </c>
      <c r="G59" s="506">
        <v>20.434915189632171</v>
      </c>
      <c r="H59" s="504">
        <v>14.662893793623844</v>
      </c>
      <c r="I59" s="504">
        <v>13.021443298969071</v>
      </c>
      <c r="J59" s="504">
        <v>16.690588144608032</v>
      </c>
      <c r="K59" s="691"/>
    </row>
    <row r="60" spans="2:11" ht="15" x14ac:dyDescent="0.25">
      <c r="B60" s="488" t="s">
        <v>762</v>
      </c>
      <c r="C60" s="506">
        <v>19.168260715550833</v>
      </c>
      <c r="D60" s="504">
        <v>14.932219419924339</v>
      </c>
      <c r="E60" s="504">
        <v>11.396825396825397</v>
      </c>
      <c r="F60" s="504">
        <v>16.762734976137139</v>
      </c>
      <c r="G60" s="506">
        <v>18.014835259617044</v>
      </c>
      <c r="H60" s="504">
        <v>15.009138742730546</v>
      </c>
      <c r="I60" s="504">
        <v>14.132554945054945</v>
      </c>
      <c r="J60" s="504">
        <v>16.495489690721648</v>
      </c>
      <c r="K60" s="691"/>
    </row>
    <row r="61" spans="2:11" ht="15" x14ac:dyDescent="0.25">
      <c r="B61" s="488" t="s">
        <v>763</v>
      </c>
      <c r="C61" s="506">
        <v>18.054150702426565</v>
      </c>
      <c r="D61" s="504">
        <v>15.563004345127251</v>
      </c>
      <c r="E61" s="504">
        <v>12.167529107373868</v>
      </c>
      <c r="F61" s="504">
        <v>16.199802036199095</v>
      </c>
      <c r="G61" s="506">
        <v>18.916903960652341</v>
      </c>
      <c r="H61" s="504">
        <v>14.401330376940132</v>
      </c>
      <c r="I61" s="504">
        <v>12.442664958360025</v>
      </c>
      <c r="J61" s="504">
        <v>16.391671278361926</v>
      </c>
      <c r="K61" s="691"/>
    </row>
    <row r="62" spans="2:11" ht="15" x14ac:dyDescent="0.25">
      <c r="B62" s="488" t="s">
        <v>764</v>
      </c>
      <c r="C62" s="506">
        <v>23.065465056963102</v>
      </c>
      <c r="D62" s="504">
        <v>19.296137339055793</v>
      </c>
      <c r="E62" s="504">
        <v>14.162616822429907</v>
      </c>
      <c r="F62" s="504">
        <v>20.62073228720875</v>
      </c>
      <c r="G62" s="506">
        <v>23.219078127780744</v>
      </c>
      <c r="H62" s="504">
        <v>21.257560312606184</v>
      </c>
      <c r="I62" s="504">
        <v>14.631509558338827</v>
      </c>
      <c r="J62" s="504">
        <v>21.353804940966366</v>
      </c>
      <c r="K62" s="691"/>
    </row>
    <row r="63" spans="2:11" ht="15" x14ac:dyDescent="0.25">
      <c r="B63" s="488" t="s">
        <v>765</v>
      </c>
      <c r="C63" s="506">
        <v>31.414043583535108</v>
      </c>
      <c r="D63" s="504">
        <v>24.675350701402806</v>
      </c>
      <c r="E63" s="504">
        <v>16.454022988505749</v>
      </c>
      <c r="F63" s="504">
        <v>25.920810313075506</v>
      </c>
      <c r="G63" s="506">
        <v>28.580046403712299</v>
      </c>
      <c r="H63" s="504">
        <v>24.14</v>
      </c>
      <c r="I63" s="504">
        <v>21.657303370786519</v>
      </c>
      <c r="J63" s="504">
        <v>25.357320099255585</v>
      </c>
      <c r="K63" s="691"/>
    </row>
    <row r="64" spans="2:11" ht="15" x14ac:dyDescent="0.25">
      <c r="B64" s="488" t="s">
        <v>766</v>
      </c>
      <c r="C64" s="506">
        <v>2</v>
      </c>
      <c r="D64" s="504">
        <v>46.214285714285715</v>
      </c>
      <c r="E64" s="504">
        <v>0</v>
      </c>
      <c r="F64" s="504">
        <v>43.266666666666666</v>
      </c>
      <c r="G64" s="506">
        <v>0</v>
      </c>
      <c r="H64" s="504">
        <v>38.333333333333336</v>
      </c>
      <c r="I64" s="504">
        <v>0</v>
      </c>
      <c r="J64" s="504">
        <v>38.333333333333336</v>
      </c>
      <c r="K64" s="691"/>
    </row>
    <row r="65" spans="2:11" ht="27.75" customHeight="1" x14ac:dyDescent="0.25">
      <c r="B65" s="139" t="s">
        <v>135</v>
      </c>
      <c r="C65" s="508">
        <v>22.804290776745521</v>
      </c>
      <c r="D65" s="602">
        <v>19.547481029210381</v>
      </c>
      <c r="E65" s="602">
        <v>15.374951818065014</v>
      </c>
      <c r="F65" s="602">
        <v>20.450686609502934</v>
      </c>
      <c r="G65" s="508">
        <v>23.68030950717251</v>
      </c>
      <c r="H65" s="602">
        <v>20.035926648158998</v>
      </c>
      <c r="I65" s="602">
        <v>15.916506527069114</v>
      </c>
      <c r="J65" s="602">
        <v>21.030423274711893</v>
      </c>
      <c r="K65" s="691"/>
    </row>
    <row r="66" spans="2:11" ht="23.25" customHeight="1" x14ac:dyDescent="0.2">
      <c r="B66" s="1744" t="s">
        <v>154</v>
      </c>
      <c r="C66" s="1744"/>
      <c r="D66" s="1744"/>
      <c r="E66" s="1744"/>
      <c r="F66" s="1744"/>
      <c r="G66" s="1744"/>
      <c r="H66" s="1744"/>
      <c r="I66" s="1744"/>
      <c r="J66" s="1744"/>
      <c r="K66" s="626"/>
    </row>
    <row r="67" spans="2:11" ht="19.5" customHeight="1" x14ac:dyDescent="0.2">
      <c r="B67" s="1745"/>
      <c r="C67" s="1745"/>
      <c r="D67" s="1745"/>
      <c r="E67" s="1745"/>
      <c r="F67" s="1745"/>
      <c r="G67" s="1745"/>
      <c r="H67" s="1745"/>
      <c r="I67" s="1745"/>
      <c r="J67" s="1745"/>
      <c r="K67" s="692"/>
    </row>
    <row r="68" spans="2:11" ht="27.75" customHeight="1" x14ac:dyDescent="0.2">
      <c r="B68" s="1745"/>
      <c r="C68" s="1745"/>
      <c r="D68" s="1745"/>
      <c r="E68" s="1745"/>
      <c r="F68" s="1745"/>
      <c r="G68" s="1745"/>
      <c r="H68" s="1745"/>
      <c r="I68" s="1745"/>
      <c r="J68" s="1745"/>
      <c r="K68" s="692"/>
    </row>
    <row r="69" spans="2:11" x14ac:dyDescent="0.2">
      <c r="B69" s="1745"/>
      <c r="C69" s="1745"/>
      <c r="D69" s="1745"/>
      <c r="E69" s="1745"/>
      <c r="F69" s="1745"/>
      <c r="G69" s="1745"/>
      <c r="H69" s="1745"/>
      <c r="I69" s="1745"/>
      <c r="J69" s="1745"/>
      <c r="K69" s="692"/>
    </row>
    <row r="70" spans="2:11" x14ac:dyDescent="0.2">
      <c r="K70" s="693"/>
    </row>
    <row r="71" spans="2:11" x14ac:dyDescent="0.2">
      <c r="C71" s="91"/>
      <c r="D71" s="91"/>
      <c r="E71" s="91"/>
      <c r="F71" s="91"/>
      <c r="K71" s="693"/>
    </row>
    <row r="72" spans="2:11" x14ac:dyDescent="0.2">
      <c r="K72" s="693"/>
    </row>
  </sheetData>
  <mergeCells count="12">
    <mergeCell ref="B66:J66"/>
    <mergeCell ref="B67:J67"/>
    <mergeCell ref="B68:J68"/>
    <mergeCell ref="B69:J69"/>
    <mergeCell ref="B2:J2"/>
    <mergeCell ref="B3:J3"/>
    <mergeCell ref="B4:J4"/>
    <mergeCell ref="C6:F6"/>
    <mergeCell ref="G6:J6"/>
    <mergeCell ref="B7:B8"/>
    <mergeCell ref="C7:F7"/>
    <mergeCell ref="G7:J7"/>
  </mergeCells>
  <hyperlinks>
    <hyperlink ref="K2" location="'Indice Total'!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90"/>
  <sheetViews>
    <sheetView showGridLines="0" zoomScale="90" zoomScaleNormal="90" workbookViewId="0"/>
  </sheetViews>
  <sheetFormatPr baseColWidth="10" defaultColWidth="11.42578125" defaultRowHeight="12.75" x14ac:dyDescent="0.2"/>
  <cols>
    <col min="1" max="1" width="24" style="740" customWidth="1"/>
    <col min="2" max="2" width="69.85546875" style="740" customWidth="1"/>
    <col min="3" max="3" width="12" style="740" customWidth="1"/>
    <col min="4" max="6" width="12.7109375" style="740" customWidth="1"/>
    <col min="7" max="7" width="10.7109375" style="740" customWidth="1"/>
    <col min="8" max="10" width="12.7109375" style="740" customWidth="1"/>
    <col min="11" max="16384" width="11.42578125" style="740"/>
  </cols>
  <sheetData>
    <row r="1" spans="2:11" ht="46.5" customHeight="1" x14ac:dyDescent="0.2"/>
    <row r="2" spans="2:11" ht="18" x14ac:dyDescent="0.25">
      <c r="B2" s="1648" t="s">
        <v>714</v>
      </c>
      <c r="C2" s="1648"/>
      <c r="D2" s="1648"/>
      <c r="E2" s="1648"/>
      <c r="F2" s="1648"/>
      <c r="G2" s="1648"/>
      <c r="H2" s="1648"/>
      <c r="I2" s="1648"/>
      <c r="J2" s="1648"/>
      <c r="K2" s="1" t="s">
        <v>1</v>
      </c>
    </row>
    <row r="3" spans="2:11" ht="33" customHeight="1" x14ac:dyDescent="0.25">
      <c r="B3" s="1747" t="s">
        <v>819</v>
      </c>
      <c r="C3" s="1747"/>
      <c r="D3" s="1747"/>
      <c r="E3" s="1747"/>
      <c r="F3" s="1747"/>
      <c r="G3" s="1747"/>
      <c r="H3" s="1747"/>
      <c r="I3" s="1747"/>
      <c r="J3" s="1747"/>
    </row>
    <row r="4" spans="2:11" ht="16.5" thickBot="1" x14ac:dyDescent="0.25">
      <c r="B4" s="1746" t="s">
        <v>823</v>
      </c>
      <c r="C4" s="1746"/>
      <c r="D4" s="1746"/>
      <c r="E4" s="1746"/>
      <c r="F4" s="1746"/>
      <c r="G4" s="1746"/>
      <c r="H4" s="1746"/>
      <c r="I4" s="1746"/>
      <c r="J4" s="1746"/>
    </row>
    <row r="5" spans="2:11" ht="18.75" customHeight="1" x14ac:dyDescent="0.2">
      <c r="B5" s="415"/>
      <c r="C5" s="415"/>
      <c r="D5" s="415"/>
      <c r="E5" s="415"/>
      <c r="F5" s="415"/>
      <c r="G5" s="415"/>
      <c r="H5" s="415"/>
      <c r="I5" s="415"/>
      <c r="J5" s="415"/>
    </row>
    <row r="6" spans="2:11" ht="15" x14ac:dyDescent="0.2">
      <c r="B6" s="747"/>
      <c r="C6" s="1669">
        <v>2015</v>
      </c>
      <c r="D6" s="1669"/>
      <c r="E6" s="1669"/>
      <c r="F6" s="1739"/>
      <c r="G6" s="1669">
        <v>2016</v>
      </c>
      <c r="H6" s="1669"/>
      <c r="I6" s="1669"/>
      <c r="J6" s="1739"/>
    </row>
    <row r="7" spans="2:11" ht="21" customHeight="1" x14ac:dyDescent="0.2">
      <c r="B7" s="1669" t="s">
        <v>147</v>
      </c>
      <c r="C7" s="1742" t="s">
        <v>23</v>
      </c>
      <c r="D7" s="1715"/>
      <c r="E7" s="1715"/>
      <c r="F7" s="1715"/>
      <c r="G7" s="1742" t="s">
        <v>23</v>
      </c>
      <c r="H7" s="1715"/>
      <c r="I7" s="1715"/>
      <c r="J7" s="1715"/>
    </row>
    <row r="8" spans="2:11" ht="24.75" customHeight="1" x14ac:dyDescent="0.2">
      <c r="B8" s="1729"/>
      <c r="C8" s="754" t="s">
        <v>24</v>
      </c>
      <c r="D8" s="747" t="s">
        <v>25</v>
      </c>
      <c r="E8" s="747" t="s">
        <v>26</v>
      </c>
      <c r="F8" s="747" t="s">
        <v>27</v>
      </c>
      <c r="G8" s="754" t="s">
        <v>24</v>
      </c>
      <c r="H8" s="747" t="s">
        <v>25</v>
      </c>
      <c r="I8" s="747" t="s">
        <v>26</v>
      </c>
      <c r="J8" s="747" t="s">
        <v>27</v>
      </c>
    </row>
    <row r="9" spans="2:11" ht="15" x14ac:dyDescent="0.25">
      <c r="B9" s="139" t="s">
        <v>148</v>
      </c>
      <c r="C9" s="388"/>
      <c r="D9" s="141"/>
      <c r="E9" s="141"/>
      <c r="F9" s="141"/>
      <c r="G9" s="388"/>
      <c r="H9" s="141"/>
      <c r="I9" s="141"/>
      <c r="J9" s="141"/>
    </row>
    <row r="10" spans="2:11" ht="15" x14ac:dyDescent="0.25">
      <c r="B10" s="488" t="s">
        <v>752</v>
      </c>
      <c r="C10" s="532">
        <v>175896</v>
      </c>
      <c r="D10" s="112">
        <v>118800</v>
      </c>
      <c r="E10" s="112">
        <v>31503</v>
      </c>
      <c r="F10" s="107">
        <v>326199</v>
      </c>
      <c r="G10" s="532">
        <v>160467</v>
      </c>
      <c r="H10" s="112">
        <v>116375</v>
      </c>
      <c r="I10" s="112">
        <v>32408</v>
      </c>
      <c r="J10" s="107">
        <v>309250</v>
      </c>
    </row>
    <row r="11" spans="2:11" ht="15" x14ac:dyDescent="0.25">
      <c r="B11" s="488" t="s">
        <v>750</v>
      </c>
      <c r="C11" s="532">
        <v>22315</v>
      </c>
      <c r="D11" s="112">
        <v>10877</v>
      </c>
      <c r="E11" s="112">
        <v>4551</v>
      </c>
      <c r="F11" s="107">
        <v>37743</v>
      </c>
      <c r="G11" s="532">
        <v>17766</v>
      </c>
      <c r="H11" s="112">
        <v>9378</v>
      </c>
      <c r="I11" s="112">
        <v>2820</v>
      </c>
      <c r="J11" s="107">
        <v>29964</v>
      </c>
    </row>
    <row r="12" spans="2:11" ht="15" x14ac:dyDescent="0.25">
      <c r="B12" s="488" t="s">
        <v>753</v>
      </c>
      <c r="C12" s="532">
        <v>19453</v>
      </c>
      <c r="D12" s="112">
        <v>12417</v>
      </c>
      <c r="E12" s="112">
        <v>1835</v>
      </c>
      <c r="F12" s="107">
        <v>33705</v>
      </c>
      <c r="G12" s="532">
        <v>16979</v>
      </c>
      <c r="H12" s="112">
        <v>12573</v>
      </c>
      <c r="I12" s="112">
        <v>1976</v>
      </c>
      <c r="J12" s="107">
        <v>31528</v>
      </c>
    </row>
    <row r="13" spans="2:11" ht="15" x14ac:dyDescent="0.25">
      <c r="B13" s="488" t="s">
        <v>754</v>
      </c>
      <c r="C13" s="532">
        <v>296996</v>
      </c>
      <c r="D13" s="112">
        <v>193578</v>
      </c>
      <c r="E13" s="112">
        <v>67152</v>
      </c>
      <c r="F13" s="107">
        <v>557726</v>
      </c>
      <c r="G13" s="532">
        <v>273487</v>
      </c>
      <c r="H13" s="112">
        <v>204429</v>
      </c>
      <c r="I13" s="112">
        <v>55852</v>
      </c>
      <c r="J13" s="107">
        <v>533768</v>
      </c>
    </row>
    <row r="14" spans="2:11" ht="15" x14ac:dyDescent="0.25">
      <c r="B14" s="488" t="s">
        <v>755</v>
      </c>
      <c r="C14" s="532">
        <v>5641</v>
      </c>
      <c r="D14" s="112">
        <v>3563</v>
      </c>
      <c r="E14" s="112">
        <v>728</v>
      </c>
      <c r="F14" s="107">
        <v>9932</v>
      </c>
      <c r="G14" s="532">
        <v>5779</v>
      </c>
      <c r="H14" s="112">
        <v>3766</v>
      </c>
      <c r="I14" s="112">
        <v>369</v>
      </c>
      <c r="J14" s="107">
        <v>9914</v>
      </c>
    </row>
    <row r="15" spans="2:11" ht="15" x14ac:dyDescent="0.25">
      <c r="B15" s="488" t="s">
        <v>28</v>
      </c>
      <c r="C15" s="532">
        <v>154793</v>
      </c>
      <c r="D15" s="112">
        <v>365014</v>
      </c>
      <c r="E15" s="112">
        <v>40153</v>
      </c>
      <c r="F15" s="107">
        <v>559960</v>
      </c>
      <c r="G15" s="532">
        <v>171291</v>
      </c>
      <c r="H15" s="112">
        <v>382660</v>
      </c>
      <c r="I15" s="112">
        <v>46906</v>
      </c>
      <c r="J15" s="107">
        <v>600857</v>
      </c>
    </row>
    <row r="16" spans="2:11" ht="15" x14ac:dyDescent="0.25">
      <c r="B16" s="488" t="s">
        <v>756</v>
      </c>
      <c r="C16" s="532">
        <v>272151</v>
      </c>
      <c r="D16" s="112">
        <v>144516</v>
      </c>
      <c r="E16" s="112">
        <v>30169</v>
      </c>
      <c r="F16" s="107">
        <v>446836</v>
      </c>
      <c r="G16" s="532">
        <v>240997</v>
      </c>
      <c r="H16" s="112">
        <v>179009</v>
      </c>
      <c r="I16" s="112">
        <v>40561</v>
      </c>
      <c r="J16" s="107">
        <v>460567</v>
      </c>
    </row>
    <row r="17" spans="2:11" ht="15" x14ac:dyDescent="0.25">
      <c r="B17" s="488" t="s">
        <v>757</v>
      </c>
      <c r="C17" s="532">
        <v>81800</v>
      </c>
      <c r="D17" s="112">
        <v>41234</v>
      </c>
      <c r="E17" s="112">
        <v>20050</v>
      </c>
      <c r="F17" s="107">
        <v>143084</v>
      </c>
      <c r="G17" s="532">
        <v>75985</v>
      </c>
      <c r="H17" s="112">
        <v>49795</v>
      </c>
      <c r="I17" s="112">
        <v>18678</v>
      </c>
      <c r="J17" s="107">
        <v>144458</v>
      </c>
    </row>
    <row r="18" spans="2:11" ht="15" x14ac:dyDescent="0.25">
      <c r="B18" s="488" t="s">
        <v>758</v>
      </c>
      <c r="C18" s="532">
        <v>153067</v>
      </c>
      <c r="D18" s="112">
        <v>192083</v>
      </c>
      <c r="E18" s="112">
        <v>70153</v>
      </c>
      <c r="F18" s="107">
        <v>415303</v>
      </c>
      <c r="G18" s="532">
        <v>146424</v>
      </c>
      <c r="H18" s="112">
        <v>230146</v>
      </c>
      <c r="I18" s="112">
        <v>55363</v>
      </c>
      <c r="J18" s="107">
        <v>431933</v>
      </c>
    </row>
    <row r="19" spans="2:11" ht="15" x14ac:dyDescent="0.25">
      <c r="B19" s="488" t="s">
        <v>759</v>
      </c>
      <c r="C19" s="532">
        <v>15144</v>
      </c>
      <c r="D19" s="112">
        <v>17140</v>
      </c>
      <c r="E19" s="112">
        <v>2953</v>
      </c>
      <c r="F19" s="107">
        <v>35237</v>
      </c>
      <c r="G19" s="532">
        <v>17088</v>
      </c>
      <c r="H19" s="112">
        <v>19830</v>
      </c>
      <c r="I19" s="112">
        <v>2341</v>
      </c>
      <c r="J19" s="107">
        <v>39259</v>
      </c>
    </row>
    <row r="20" spans="2:11" ht="15" x14ac:dyDescent="0.25">
      <c r="B20" s="488" t="s">
        <v>760</v>
      </c>
      <c r="C20" s="532">
        <v>207207</v>
      </c>
      <c r="D20" s="112">
        <v>154147</v>
      </c>
      <c r="E20" s="112">
        <v>38080</v>
      </c>
      <c r="F20" s="107">
        <v>399434</v>
      </c>
      <c r="G20" s="532">
        <v>203995</v>
      </c>
      <c r="H20" s="112">
        <v>160013</v>
      </c>
      <c r="I20" s="112">
        <v>38436</v>
      </c>
      <c r="J20" s="107">
        <v>402444</v>
      </c>
    </row>
    <row r="21" spans="2:11" ht="15" x14ac:dyDescent="0.25">
      <c r="B21" s="488" t="s">
        <v>761</v>
      </c>
      <c r="C21" s="532">
        <v>69397</v>
      </c>
      <c r="D21" s="112">
        <v>44648</v>
      </c>
      <c r="E21" s="112">
        <v>18534</v>
      </c>
      <c r="F21" s="107">
        <v>132579</v>
      </c>
      <c r="G21" s="532">
        <v>68306</v>
      </c>
      <c r="H21" s="112">
        <v>50306</v>
      </c>
      <c r="I21" s="112">
        <v>21674</v>
      </c>
      <c r="J21" s="107">
        <v>140286</v>
      </c>
    </row>
    <row r="22" spans="2:11" ht="15" x14ac:dyDescent="0.25">
      <c r="B22" s="488" t="s">
        <v>762</v>
      </c>
      <c r="C22" s="532">
        <v>68857</v>
      </c>
      <c r="D22" s="112">
        <v>28485</v>
      </c>
      <c r="E22" s="112">
        <v>10741</v>
      </c>
      <c r="F22" s="107">
        <v>108083</v>
      </c>
      <c r="G22" s="532">
        <v>66313</v>
      </c>
      <c r="H22" s="112">
        <v>35078</v>
      </c>
      <c r="I22" s="112">
        <v>13143</v>
      </c>
      <c r="J22" s="107">
        <v>114534</v>
      </c>
    </row>
    <row r="23" spans="2:11" ht="15" x14ac:dyDescent="0.25">
      <c r="B23" s="488" t="s">
        <v>763</v>
      </c>
      <c r="C23" s="532">
        <v>38014</v>
      </c>
      <c r="D23" s="112">
        <v>11853</v>
      </c>
      <c r="E23" s="112">
        <v>11273</v>
      </c>
      <c r="F23" s="107">
        <v>61140</v>
      </c>
      <c r="G23" s="532">
        <v>34839</v>
      </c>
      <c r="H23" s="112">
        <v>12193</v>
      </c>
      <c r="I23" s="112">
        <v>11733</v>
      </c>
      <c r="J23" s="107">
        <v>58765</v>
      </c>
    </row>
    <row r="24" spans="2:11" ht="15" x14ac:dyDescent="0.25">
      <c r="B24" s="488" t="s">
        <v>764</v>
      </c>
      <c r="C24" s="532">
        <v>87992</v>
      </c>
      <c r="D24" s="112">
        <v>38769</v>
      </c>
      <c r="E24" s="112">
        <v>16570</v>
      </c>
      <c r="F24" s="107">
        <v>143331</v>
      </c>
      <c r="G24" s="532">
        <v>86320</v>
      </c>
      <c r="H24" s="112">
        <v>40051</v>
      </c>
      <c r="I24" s="112">
        <v>14777</v>
      </c>
      <c r="J24" s="107">
        <v>141148</v>
      </c>
    </row>
    <row r="25" spans="2:11" ht="15" x14ac:dyDescent="0.25">
      <c r="B25" s="488" t="s">
        <v>765</v>
      </c>
      <c r="C25" s="532">
        <v>6887</v>
      </c>
      <c r="D25" s="112">
        <v>6696</v>
      </c>
      <c r="E25" s="112">
        <v>1603</v>
      </c>
      <c r="F25" s="107">
        <v>15186</v>
      </c>
      <c r="G25" s="532">
        <v>6328</v>
      </c>
      <c r="H25" s="112">
        <v>8166</v>
      </c>
      <c r="I25" s="112">
        <v>2196</v>
      </c>
      <c r="J25" s="107">
        <v>16690</v>
      </c>
    </row>
    <row r="26" spans="2:11" ht="15" x14ac:dyDescent="0.25">
      <c r="B26" s="488" t="s">
        <v>766</v>
      </c>
      <c r="C26" s="532">
        <v>2</v>
      </c>
      <c r="D26" s="112">
        <v>341</v>
      </c>
      <c r="E26" s="112">
        <v>0</v>
      </c>
      <c r="F26" s="107">
        <v>343</v>
      </c>
      <c r="G26" s="532">
        <v>0</v>
      </c>
      <c r="H26" s="112">
        <v>398</v>
      </c>
      <c r="I26" s="112">
        <v>0</v>
      </c>
      <c r="J26" s="107">
        <v>398</v>
      </c>
    </row>
    <row r="27" spans="2:11" ht="24.75" customHeight="1" x14ac:dyDescent="0.25">
      <c r="B27" s="139" t="s">
        <v>149</v>
      </c>
      <c r="C27" s="533">
        <v>1675612</v>
      </c>
      <c r="D27" s="140">
        <v>1384161</v>
      </c>
      <c r="E27" s="140">
        <v>366048</v>
      </c>
      <c r="F27" s="140">
        <v>3425821</v>
      </c>
      <c r="G27" s="533">
        <v>1592364</v>
      </c>
      <c r="H27" s="140">
        <v>1514166</v>
      </c>
      <c r="I27" s="140">
        <v>359233</v>
      </c>
      <c r="J27" s="140">
        <v>3465763</v>
      </c>
      <c r="K27" s="50"/>
    </row>
    <row r="28" spans="2:11" ht="15" x14ac:dyDescent="0.25">
      <c r="B28" s="139" t="s">
        <v>150</v>
      </c>
      <c r="C28" s="508"/>
      <c r="D28" s="507"/>
      <c r="E28" s="507"/>
      <c r="F28" s="507"/>
      <c r="G28" s="508"/>
      <c r="H28" s="507"/>
      <c r="I28" s="507"/>
      <c r="J28" s="507"/>
    </row>
    <row r="29" spans="2:11" ht="15" x14ac:dyDescent="0.25">
      <c r="B29" s="488" t="s">
        <v>752</v>
      </c>
      <c r="C29" s="532">
        <v>42312</v>
      </c>
      <c r="D29" s="112">
        <v>19032</v>
      </c>
      <c r="E29" s="112">
        <v>5554</v>
      </c>
      <c r="F29" s="107">
        <v>66898</v>
      </c>
      <c r="G29" s="532">
        <v>36262</v>
      </c>
      <c r="H29" s="112">
        <v>17255</v>
      </c>
      <c r="I29" s="112">
        <v>5359</v>
      </c>
      <c r="J29" s="107">
        <v>58876</v>
      </c>
    </row>
    <row r="30" spans="2:11" ht="15" x14ac:dyDescent="0.25">
      <c r="B30" s="488" t="s">
        <v>750</v>
      </c>
      <c r="C30" s="532">
        <v>3355</v>
      </c>
      <c r="D30" s="112">
        <v>1670</v>
      </c>
      <c r="E30" s="112">
        <v>1159</v>
      </c>
      <c r="F30" s="107">
        <v>6184</v>
      </c>
      <c r="G30" s="532">
        <v>2583</v>
      </c>
      <c r="H30" s="112">
        <v>1956</v>
      </c>
      <c r="I30" s="112">
        <v>537</v>
      </c>
      <c r="J30" s="107">
        <v>5076</v>
      </c>
    </row>
    <row r="31" spans="2:11" ht="15" x14ac:dyDescent="0.25">
      <c r="B31" s="488" t="s">
        <v>753</v>
      </c>
      <c r="C31" s="532">
        <v>4741</v>
      </c>
      <c r="D31" s="112">
        <v>2154</v>
      </c>
      <c r="E31" s="112">
        <v>337</v>
      </c>
      <c r="F31" s="107">
        <v>7232</v>
      </c>
      <c r="G31" s="532">
        <v>2765</v>
      </c>
      <c r="H31" s="112">
        <v>1498</v>
      </c>
      <c r="I31" s="112">
        <v>570</v>
      </c>
      <c r="J31" s="107">
        <v>4833</v>
      </c>
    </row>
    <row r="32" spans="2:11" ht="15" x14ac:dyDescent="0.25">
      <c r="B32" s="488" t="s">
        <v>754</v>
      </c>
      <c r="C32" s="532">
        <v>83432</v>
      </c>
      <c r="D32" s="112">
        <v>48282</v>
      </c>
      <c r="E32" s="112">
        <v>15872</v>
      </c>
      <c r="F32" s="107">
        <v>147586</v>
      </c>
      <c r="G32" s="532">
        <v>84615</v>
      </c>
      <c r="H32" s="112">
        <v>48918</v>
      </c>
      <c r="I32" s="112">
        <v>15599</v>
      </c>
      <c r="J32" s="107">
        <v>149132</v>
      </c>
    </row>
    <row r="33" spans="2:11" ht="15" x14ac:dyDescent="0.25">
      <c r="B33" s="488" t="s">
        <v>755</v>
      </c>
      <c r="C33" s="532">
        <v>3425</v>
      </c>
      <c r="D33" s="112">
        <v>1036</v>
      </c>
      <c r="E33" s="112">
        <v>161</v>
      </c>
      <c r="F33" s="107">
        <v>4622</v>
      </c>
      <c r="G33" s="532">
        <v>2955</v>
      </c>
      <c r="H33" s="112">
        <v>1665</v>
      </c>
      <c r="I33" s="112">
        <v>103</v>
      </c>
      <c r="J33" s="107">
        <v>4723</v>
      </c>
    </row>
    <row r="34" spans="2:11" ht="15" x14ac:dyDescent="0.25">
      <c r="B34" s="488" t="s">
        <v>28</v>
      </c>
      <c r="C34" s="532">
        <v>45515</v>
      </c>
      <c r="D34" s="112">
        <v>109736</v>
      </c>
      <c r="E34" s="112">
        <v>11304</v>
      </c>
      <c r="F34" s="107">
        <v>166555</v>
      </c>
      <c r="G34" s="532">
        <v>51994</v>
      </c>
      <c r="H34" s="112">
        <v>128415</v>
      </c>
      <c r="I34" s="112">
        <v>13934</v>
      </c>
      <c r="J34" s="107">
        <v>194343</v>
      </c>
    </row>
    <row r="35" spans="2:11" ht="15" x14ac:dyDescent="0.25">
      <c r="B35" s="488" t="s">
        <v>756</v>
      </c>
      <c r="C35" s="532">
        <v>125318</v>
      </c>
      <c r="D35" s="112">
        <v>63397</v>
      </c>
      <c r="E35" s="112">
        <v>7654</v>
      </c>
      <c r="F35" s="107">
        <v>196369</v>
      </c>
      <c r="G35" s="532">
        <v>121734</v>
      </c>
      <c r="H35" s="112">
        <v>81946</v>
      </c>
      <c r="I35" s="112">
        <v>10615</v>
      </c>
      <c r="J35" s="107">
        <v>214295</v>
      </c>
    </row>
    <row r="36" spans="2:11" ht="15" x14ac:dyDescent="0.25">
      <c r="B36" s="488" t="s">
        <v>757</v>
      </c>
      <c r="C36" s="532">
        <v>41042</v>
      </c>
      <c r="D36" s="112">
        <v>14705</v>
      </c>
      <c r="E36" s="112">
        <v>8305</v>
      </c>
      <c r="F36" s="107">
        <v>64052</v>
      </c>
      <c r="G36" s="532">
        <v>41237</v>
      </c>
      <c r="H36" s="112">
        <v>23144</v>
      </c>
      <c r="I36" s="112">
        <v>7158</v>
      </c>
      <c r="J36" s="107">
        <v>71539</v>
      </c>
    </row>
    <row r="37" spans="2:11" ht="15" x14ac:dyDescent="0.25">
      <c r="B37" s="488" t="s">
        <v>758</v>
      </c>
      <c r="C37" s="532">
        <v>43319</v>
      </c>
      <c r="D37" s="112">
        <v>48106</v>
      </c>
      <c r="E37" s="112">
        <v>12448</v>
      </c>
      <c r="F37" s="107">
        <v>103873</v>
      </c>
      <c r="G37" s="532">
        <v>45137</v>
      </c>
      <c r="H37" s="112">
        <v>49903</v>
      </c>
      <c r="I37" s="112">
        <v>12129</v>
      </c>
      <c r="J37" s="107">
        <v>107169</v>
      </c>
    </row>
    <row r="38" spans="2:11" ht="15" x14ac:dyDescent="0.25">
      <c r="B38" s="488" t="s">
        <v>759</v>
      </c>
      <c r="C38" s="532">
        <v>15778</v>
      </c>
      <c r="D38" s="112">
        <v>21029</v>
      </c>
      <c r="E38" s="112">
        <v>3648</v>
      </c>
      <c r="F38" s="107">
        <v>40455</v>
      </c>
      <c r="G38" s="532">
        <v>16193</v>
      </c>
      <c r="H38" s="112">
        <v>22753</v>
      </c>
      <c r="I38" s="112">
        <v>2869</v>
      </c>
      <c r="J38" s="107">
        <v>41815</v>
      </c>
    </row>
    <row r="39" spans="2:11" ht="15" x14ac:dyDescent="0.25">
      <c r="B39" s="488" t="s">
        <v>760</v>
      </c>
      <c r="C39" s="532">
        <v>134794</v>
      </c>
      <c r="D39" s="112">
        <v>100898</v>
      </c>
      <c r="E39" s="112">
        <v>16877</v>
      </c>
      <c r="F39" s="107">
        <v>252569</v>
      </c>
      <c r="G39" s="532">
        <v>141224</v>
      </c>
      <c r="H39" s="112">
        <v>104922</v>
      </c>
      <c r="I39" s="112">
        <v>18181</v>
      </c>
      <c r="J39" s="107">
        <v>264327</v>
      </c>
    </row>
    <row r="40" spans="2:11" ht="15" x14ac:dyDescent="0.25">
      <c r="B40" s="488" t="s">
        <v>761</v>
      </c>
      <c r="C40" s="532">
        <v>36575</v>
      </c>
      <c r="D40" s="112">
        <v>26603</v>
      </c>
      <c r="E40" s="112">
        <v>8554</v>
      </c>
      <c r="F40" s="107">
        <v>71732</v>
      </c>
      <c r="G40" s="532">
        <v>38916</v>
      </c>
      <c r="H40" s="112">
        <v>27422</v>
      </c>
      <c r="I40" s="112">
        <v>9903</v>
      </c>
      <c r="J40" s="107">
        <v>76241</v>
      </c>
    </row>
    <row r="41" spans="2:11" ht="15" x14ac:dyDescent="0.25">
      <c r="B41" s="488" t="s">
        <v>762</v>
      </c>
      <c r="C41" s="532">
        <v>39367</v>
      </c>
      <c r="D41" s="112">
        <v>18880</v>
      </c>
      <c r="E41" s="112">
        <v>5773</v>
      </c>
      <c r="F41" s="107">
        <v>64020</v>
      </c>
      <c r="G41" s="532">
        <v>38119</v>
      </c>
      <c r="H41" s="112">
        <v>19120</v>
      </c>
      <c r="I41" s="112">
        <v>7434</v>
      </c>
      <c r="J41" s="107">
        <v>64673</v>
      </c>
    </row>
    <row r="42" spans="2:11" ht="15" x14ac:dyDescent="0.25">
      <c r="B42" s="488" t="s">
        <v>763</v>
      </c>
      <c r="C42" s="532">
        <v>32668</v>
      </c>
      <c r="D42" s="112">
        <v>13219</v>
      </c>
      <c r="E42" s="112">
        <v>7538</v>
      </c>
      <c r="F42" s="107">
        <v>53425</v>
      </c>
      <c r="G42" s="532">
        <v>38237</v>
      </c>
      <c r="H42" s="112">
        <v>13787</v>
      </c>
      <c r="I42" s="112">
        <v>7690</v>
      </c>
      <c r="J42" s="107">
        <v>59714</v>
      </c>
    </row>
    <row r="43" spans="2:11" ht="15" x14ac:dyDescent="0.25">
      <c r="B43" s="488" t="s">
        <v>764</v>
      </c>
      <c r="C43" s="532">
        <v>47656</v>
      </c>
      <c r="D43" s="112">
        <v>19679</v>
      </c>
      <c r="E43" s="112">
        <v>6161</v>
      </c>
      <c r="F43" s="107">
        <v>73496</v>
      </c>
      <c r="G43" s="532">
        <v>44148</v>
      </c>
      <c r="H43" s="112">
        <v>22510</v>
      </c>
      <c r="I43" s="112">
        <v>7419</v>
      </c>
      <c r="J43" s="107">
        <v>74077</v>
      </c>
    </row>
    <row r="44" spans="2:11" ht="15" x14ac:dyDescent="0.25">
      <c r="B44" s="488" t="s">
        <v>765</v>
      </c>
      <c r="C44" s="532">
        <v>6087</v>
      </c>
      <c r="D44" s="112">
        <v>5617</v>
      </c>
      <c r="E44" s="112">
        <v>1260</v>
      </c>
      <c r="F44" s="107">
        <v>12964</v>
      </c>
      <c r="G44" s="532">
        <v>5990</v>
      </c>
      <c r="H44" s="112">
        <v>6318</v>
      </c>
      <c r="I44" s="112">
        <v>1659</v>
      </c>
      <c r="J44" s="107">
        <v>13967</v>
      </c>
    </row>
    <row r="45" spans="2:11" ht="15" x14ac:dyDescent="0.25">
      <c r="B45" s="488" t="s">
        <v>766</v>
      </c>
      <c r="C45" s="532">
        <v>0</v>
      </c>
      <c r="D45" s="112">
        <v>306</v>
      </c>
      <c r="E45" s="112">
        <v>0</v>
      </c>
      <c r="F45" s="107">
        <v>306</v>
      </c>
      <c r="G45" s="532">
        <v>0</v>
      </c>
      <c r="H45" s="112">
        <v>62</v>
      </c>
      <c r="I45" s="112">
        <v>0</v>
      </c>
      <c r="J45" s="107">
        <v>62</v>
      </c>
    </row>
    <row r="46" spans="2:11" ht="24.75" customHeight="1" x14ac:dyDescent="0.25">
      <c r="B46" s="139" t="s">
        <v>151</v>
      </c>
      <c r="C46" s="533">
        <v>705384</v>
      </c>
      <c r="D46" s="140">
        <v>514349</v>
      </c>
      <c r="E46" s="140">
        <v>112605</v>
      </c>
      <c r="F46" s="140">
        <v>1332338</v>
      </c>
      <c r="G46" s="533">
        <v>712109</v>
      </c>
      <c r="H46" s="140">
        <v>571594</v>
      </c>
      <c r="I46" s="140">
        <v>121159</v>
      </c>
      <c r="J46" s="140">
        <v>1404862</v>
      </c>
      <c r="K46" s="50"/>
    </row>
    <row r="47" spans="2:11" ht="15" x14ac:dyDescent="0.25">
      <c r="B47" s="139" t="s">
        <v>152</v>
      </c>
      <c r="C47" s="508"/>
      <c r="D47" s="507"/>
      <c r="E47" s="507"/>
      <c r="F47" s="507"/>
      <c r="G47" s="508"/>
      <c r="H47" s="507"/>
      <c r="I47" s="507"/>
      <c r="J47" s="507"/>
    </row>
    <row r="48" spans="2:11" ht="15" x14ac:dyDescent="0.25">
      <c r="B48" s="488" t="s">
        <v>752</v>
      </c>
      <c r="C48" s="603">
        <v>218208</v>
      </c>
      <c r="D48" s="114">
        <v>137832</v>
      </c>
      <c r="E48" s="114">
        <v>37057</v>
      </c>
      <c r="F48" s="114">
        <v>393097</v>
      </c>
      <c r="G48" s="603">
        <v>196729</v>
      </c>
      <c r="H48" s="114">
        <v>133630</v>
      </c>
      <c r="I48" s="114">
        <v>37767</v>
      </c>
      <c r="J48" s="114">
        <v>368126</v>
      </c>
    </row>
    <row r="49" spans="2:10" ht="15" x14ac:dyDescent="0.25">
      <c r="B49" s="488" t="s">
        <v>750</v>
      </c>
      <c r="C49" s="603">
        <v>25670</v>
      </c>
      <c r="D49" s="114">
        <v>12547</v>
      </c>
      <c r="E49" s="114">
        <v>5710</v>
      </c>
      <c r="F49" s="114">
        <v>43927</v>
      </c>
      <c r="G49" s="603">
        <v>20349</v>
      </c>
      <c r="H49" s="114">
        <v>11334</v>
      </c>
      <c r="I49" s="114">
        <v>3357</v>
      </c>
      <c r="J49" s="114">
        <v>35040</v>
      </c>
    </row>
    <row r="50" spans="2:10" ht="15" x14ac:dyDescent="0.25">
      <c r="B50" s="488" t="s">
        <v>753</v>
      </c>
      <c r="C50" s="603">
        <v>24194</v>
      </c>
      <c r="D50" s="114">
        <v>14571</v>
      </c>
      <c r="E50" s="114">
        <v>2172</v>
      </c>
      <c r="F50" s="114">
        <v>40937</v>
      </c>
      <c r="G50" s="603">
        <v>19744</v>
      </c>
      <c r="H50" s="114">
        <v>14071</v>
      </c>
      <c r="I50" s="114">
        <v>2546</v>
      </c>
      <c r="J50" s="114">
        <v>36361</v>
      </c>
    </row>
    <row r="51" spans="2:10" ht="15" x14ac:dyDescent="0.25">
      <c r="B51" s="488" t="s">
        <v>754</v>
      </c>
      <c r="C51" s="603">
        <v>380428</v>
      </c>
      <c r="D51" s="114">
        <v>241860</v>
      </c>
      <c r="E51" s="114">
        <v>83024</v>
      </c>
      <c r="F51" s="114">
        <v>705312</v>
      </c>
      <c r="G51" s="603">
        <v>358102</v>
      </c>
      <c r="H51" s="114">
        <v>253347</v>
      </c>
      <c r="I51" s="114">
        <v>71451</v>
      </c>
      <c r="J51" s="114">
        <v>682900</v>
      </c>
    </row>
    <row r="52" spans="2:10" ht="15" x14ac:dyDescent="0.25">
      <c r="B52" s="488" t="s">
        <v>755</v>
      </c>
      <c r="C52" s="603">
        <v>9066</v>
      </c>
      <c r="D52" s="114">
        <v>4599</v>
      </c>
      <c r="E52" s="114">
        <v>889</v>
      </c>
      <c r="F52" s="114">
        <v>14554</v>
      </c>
      <c r="G52" s="603">
        <v>8734</v>
      </c>
      <c r="H52" s="114">
        <v>5431</v>
      </c>
      <c r="I52" s="114">
        <v>472</v>
      </c>
      <c r="J52" s="114">
        <v>14637</v>
      </c>
    </row>
    <row r="53" spans="2:10" ht="15" x14ac:dyDescent="0.25">
      <c r="B53" s="488" t="s">
        <v>28</v>
      </c>
      <c r="C53" s="603">
        <v>200308</v>
      </c>
      <c r="D53" s="114">
        <v>474750</v>
      </c>
      <c r="E53" s="114">
        <v>51457</v>
      </c>
      <c r="F53" s="114">
        <v>726515</v>
      </c>
      <c r="G53" s="603">
        <v>223285</v>
      </c>
      <c r="H53" s="114">
        <v>511075</v>
      </c>
      <c r="I53" s="114">
        <v>60840</v>
      </c>
      <c r="J53" s="114">
        <v>795200</v>
      </c>
    </row>
    <row r="54" spans="2:10" ht="15" x14ac:dyDescent="0.25">
      <c r="B54" s="488" t="s">
        <v>756</v>
      </c>
      <c r="C54" s="603">
        <v>397469</v>
      </c>
      <c r="D54" s="114">
        <v>207913</v>
      </c>
      <c r="E54" s="114">
        <v>37823</v>
      </c>
      <c r="F54" s="114">
        <v>643205</v>
      </c>
      <c r="G54" s="603">
        <v>362731</v>
      </c>
      <c r="H54" s="114">
        <v>260955</v>
      </c>
      <c r="I54" s="114">
        <v>51176</v>
      </c>
      <c r="J54" s="114">
        <v>674862</v>
      </c>
    </row>
    <row r="55" spans="2:10" ht="15" x14ac:dyDescent="0.25">
      <c r="B55" s="488" t="s">
        <v>757</v>
      </c>
      <c r="C55" s="603">
        <v>122842</v>
      </c>
      <c r="D55" s="114">
        <v>55939</v>
      </c>
      <c r="E55" s="114">
        <v>28355</v>
      </c>
      <c r="F55" s="114">
        <v>207136</v>
      </c>
      <c r="G55" s="603">
        <v>117222</v>
      </c>
      <c r="H55" s="114">
        <v>72939</v>
      </c>
      <c r="I55" s="114">
        <v>25836</v>
      </c>
      <c r="J55" s="114">
        <v>215997</v>
      </c>
    </row>
    <row r="56" spans="2:10" ht="15" x14ac:dyDescent="0.25">
      <c r="B56" s="488" t="s">
        <v>758</v>
      </c>
      <c r="C56" s="603">
        <v>196386</v>
      </c>
      <c r="D56" s="114">
        <v>240189</v>
      </c>
      <c r="E56" s="114">
        <v>82601</v>
      </c>
      <c r="F56" s="114">
        <v>519176</v>
      </c>
      <c r="G56" s="603">
        <v>191561</v>
      </c>
      <c r="H56" s="114">
        <v>280049</v>
      </c>
      <c r="I56" s="114">
        <v>67492</v>
      </c>
      <c r="J56" s="114">
        <v>539102</v>
      </c>
    </row>
    <row r="57" spans="2:10" ht="15" x14ac:dyDescent="0.25">
      <c r="B57" s="488" t="s">
        <v>759</v>
      </c>
      <c r="C57" s="603">
        <v>30922</v>
      </c>
      <c r="D57" s="114">
        <v>38169</v>
      </c>
      <c r="E57" s="114">
        <v>6601</v>
      </c>
      <c r="F57" s="114">
        <v>75692</v>
      </c>
      <c r="G57" s="603">
        <v>33281</v>
      </c>
      <c r="H57" s="114">
        <v>42583</v>
      </c>
      <c r="I57" s="114">
        <v>5210</v>
      </c>
      <c r="J57" s="114">
        <v>81074</v>
      </c>
    </row>
    <row r="58" spans="2:10" ht="15" x14ac:dyDescent="0.25">
      <c r="B58" s="488" t="s">
        <v>760</v>
      </c>
      <c r="C58" s="603">
        <v>342001</v>
      </c>
      <c r="D58" s="114">
        <v>255045</v>
      </c>
      <c r="E58" s="114">
        <v>54957</v>
      </c>
      <c r="F58" s="114">
        <v>652003</v>
      </c>
      <c r="G58" s="603">
        <v>345219</v>
      </c>
      <c r="H58" s="114">
        <v>264935</v>
      </c>
      <c r="I58" s="114">
        <v>56617</v>
      </c>
      <c r="J58" s="114">
        <v>666771</v>
      </c>
    </row>
    <row r="59" spans="2:10" ht="15" x14ac:dyDescent="0.25">
      <c r="B59" s="488" t="s">
        <v>761</v>
      </c>
      <c r="C59" s="603">
        <v>105972</v>
      </c>
      <c r="D59" s="114">
        <v>71251</v>
      </c>
      <c r="E59" s="114">
        <v>27088</v>
      </c>
      <c r="F59" s="114">
        <v>204311</v>
      </c>
      <c r="G59" s="603">
        <v>107222</v>
      </c>
      <c r="H59" s="114">
        <v>77728</v>
      </c>
      <c r="I59" s="114">
        <v>31577</v>
      </c>
      <c r="J59" s="114">
        <v>216527</v>
      </c>
    </row>
    <row r="60" spans="2:10" ht="15" x14ac:dyDescent="0.25">
      <c r="B60" s="488" t="s">
        <v>762</v>
      </c>
      <c r="C60" s="603">
        <v>108224</v>
      </c>
      <c r="D60" s="114">
        <v>47365</v>
      </c>
      <c r="E60" s="114">
        <v>16514</v>
      </c>
      <c r="F60" s="114">
        <v>172103</v>
      </c>
      <c r="G60" s="603">
        <v>104432</v>
      </c>
      <c r="H60" s="114">
        <v>54198</v>
      </c>
      <c r="I60" s="114">
        <v>20577</v>
      </c>
      <c r="J60" s="114">
        <v>179207</v>
      </c>
    </row>
    <row r="61" spans="2:10" ht="15" x14ac:dyDescent="0.25">
      <c r="B61" s="488" t="s">
        <v>763</v>
      </c>
      <c r="C61" s="603">
        <v>70682</v>
      </c>
      <c r="D61" s="114">
        <v>25072</v>
      </c>
      <c r="E61" s="114">
        <v>18811</v>
      </c>
      <c r="F61" s="114">
        <v>114565</v>
      </c>
      <c r="G61" s="603">
        <v>73076</v>
      </c>
      <c r="H61" s="114">
        <v>25980</v>
      </c>
      <c r="I61" s="114">
        <v>19423</v>
      </c>
      <c r="J61" s="114">
        <v>118479</v>
      </c>
    </row>
    <row r="62" spans="2:10" ht="15" x14ac:dyDescent="0.25">
      <c r="B62" s="488" t="s">
        <v>764</v>
      </c>
      <c r="C62" s="603">
        <v>135648</v>
      </c>
      <c r="D62" s="114">
        <v>58448</v>
      </c>
      <c r="E62" s="114">
        <v>22731</v>
      </c>
      <c r="F62" s="114">
        <v>216827</v>
      </c>
      <c r="G62" s="603">
        <v>130468</v>
      </c>
      <c r="H62" s="114">
        <v>62561</v>
      </c>
      <c r="I62" s="114">
        <v>22196</v>
      </c>
      <c r="J62" s="114">
        <v>215225</v>
      </c>
    </row>
    <row r="63" spans="2:10" ht="15" x14ac:dyDescent="0.25">
      <c r="B63" s="488" t="s">
        <v>765</v>
      </c>
      <c r="C63" s="603">
        <v>12974</v>
      </c>
      <c r="D63" s="114">
        <v>12313</v>
      </c>
      <c r="E63" s="114">
        <v>2863</v>
      </c>
      <c r="F63" s="114">
        <v>28150</v>
      </c>
      <c r="G63" s="603">
        <v>12318</v>
      </c>
      <c r="H63" s="114">
        <v>14484</v>
      </c>
      <c r="I63" s="114">
        <v>3855</v>
      </c>
      <c r="J63" s="114">
        <v>30657</v>
      </c>
    </row>
    <row r="64" spans="2:10" ht="15" x14ac:dyDescent="0.25">
      <c r="B64" s="488" t="s">
        <v>766</v>
      </c>
      <c r="C64" s="603">
        <v>2</v>
      </c>
      <c r="D64" s="114">
        <v>647</v>
      </c>
      <c r="E64" s="114">
        <v>0</v>
      </c>
      <c r="F64" s="114">
        <v>649</v>
      </c>
      <c r="G64" s="603">
        <v>0</v>
      </c>
      <c r="H64" s="114">
        <v>460</v>
      </c>
      <c r="I64" s="114">
        <v>0</v>
      </c>
      <c r="J64" s="114">
        <v>460</v>
      </c>
    </row>
    <row r="65" spans="2:11" ht="27.75" customHeight="1" x14ac:dyDescent="0.25">
      <c r="B65" s="139" t="s">
        <v>135</v>
      </c>
      <c r="C65" s="533">
        <v>2380996</v>
      </c>
      <c r="D65" s="140">
        <v>1898510</v>
      </c>
      <c r="E65" s="140">
        <v>478653</v>
      </c>
      <c r="F65" s="140">
        <v>4758159</v>
      </c>
      <c r="G65" s="533">
        <v>2304473</v>
      </c>
      <c r="H65" s="140">
        <v>2085760</v>
      </c>
      <c r="I65" s="140">
        <v>480392</v>
      </c>
      <c r="J65" s="140">
        <v>4870625</v>
      </c>
      <c r="K65" s="50"/>
    </row>
    <row r="66" spans="2:11" ht="15" x14ac:dyDescent="0.25">
      <c r="B66" s="139" t="s">
        <v>153</v>
      </c>
      <c r="C66" s="508"/>
      <c r="D66" s="507"/>
      <c r="E66" s="507"/>
      <c r="F66" s="507"/>
      <c r="G66" s="508"/>
      <c r="H66" s="507"/>
      <c r="I66" s="507"/>
      <c r="J66" s="507"/>
    </row>
    <row r="67" spans="2:11" ht="15" customHeight="1" x14ac:dyDescent="0.25">
      <c r="B67" s="488" t="s">
        <v>752</v>
      </c>
      <c r="C67" s="510">
        <v>5342</v>
      </c>
      <c r="D67" s="509">
        <v>2384</v>
      </c>
      <c r="E67" s="509">
        <v>597</v>
      </c>
      <c r="F67" s="107">
        <v>8323</v>
      </c>
      <c r="G67" s="510">
        <v>5897</v>
      </c>
      <c r="H67" s="509">
        <v>3081</v>
      </c>
      <c r="I67" s="509">
        <v>1501</v>
      </c>
      <c r="J67" s="107">
        <v>10479</v>
      </c>
    </row>
    <row r="68" spans="2:11" ht="15" customHeight="1" x14ac:dyDescent="0.25">
      <c r="B68" s="488" t="s">
        <v>750</v>
      </c>
      <c r="C68" s="510">
        <v>1607</v>
      </c>
      <c r="D68" s="509">
        <v>1526</v>
      </c>
      <c r="E68" s="509">
        <v>698</v>
      </c>
      <c r="F68" s="107">
        <v>3831</v>
      </c>
      <c r="G68" s="510">
        <v>1881</v>
      </c>
      <c r="H68" s="509">
        <v>552</v>
      </c>
      <c r="I68" s="509">
        <v>575</v>
      </c>
      <c r="J68" s="107">
        <v>3008</v>
      </c>
    </row>
    <row r="69" spans="2:11" ht="15" customHeight="1" x14ac:dyDescent="0.25">
      <c r="B69" s="488" t="s">
        <v>753</v>
      </c>
      <c r="C69" s="510">
        <v>1974</v>
      </c>
      <c r="D69" s="509">
        <v>1127</v>
      </c>
      <c r="E69" s="509">
        <v>249</v>
      </c>
      <c r="F69" s="107">
        <v>3350</v>
      </c>
      <c r="G69" s="510">
        <v>2728</v>
      </c>
      <c r="H69" s="509">
        <v>666</v>
      </c>
      <c r="I69" s="509">
        <v>172</v>
      </c>
      <c r="J69" s="107">
        <v>3566</v>
      </c>
    </row>
    <row r="70" spans="2:11" ht="15" customHeight="1" x14ac:dyDescent="0.25">
      <c r="B70" s="488" t="s">
        <v>754</v>
      </c>
      <c r="C70" s="510">
        <v>17693</v>
      </c>
      <c r="D70" s="509">
        <v>19841</v>
      </c>
      <c r="E70" s="509">
        <v>4283</v>
      </c>
      <c r="F70" s="107">
        <v>41817</v>
      </c>
      <c r="G70" s="510">
        <v>20345</v>
      </c>
      <c r="H70" s="509">
        <v>17197</v>
      </c>
      <c r="I70" s="509">
        <v>6852</v>
      </c>
      <c r="J70" s="107">
        <v>44394</v>
      </c>
    </row>
    <row r="71" spans="2:11" ht="15" customHeight="1" x14ac:dyDescent="0.25">
      <c r="B71" s="488" t="s">
        <v>755</v>
      </c>
      <c r="C71" s="510">
        <v>670</v>
      </c>
      <c r="D71" s="509">
        <v>50</v>
      </c>
      <c r="E71" s="509">
        <v>0</v>
      </c>
      <c r="F71" s="107">
        <v>720</v>
      </c>
      <c r="G71" s="510">
        <v>304</v>
      </c>
      <c r="H71" s="509">
        <v>321</v>
      </c>
      <c r="I71" s="509">
        <v>25</v>
      </c>
      <c r="J71" s="107">
        <v>650</v>
      </c>
    </row>
    <row r="72" spans="2:11" ht="15" customHeight="1" x14ac:dyDescent="0.25">
      <c r="B72" s="488" t="s">
        <v>28</v>
      </c>
      <c r="C72" s="510">
        <v>2867</v>
      </c>
      <c r="D72" s="509">
        <v>16998</v>
      </c>
      <c r="E72" s="509">
        <v>489</v>
      </c>
      <c r="F72" s="107">
        <v>20354</v>
      </c>
      <c r="G72" s="510">
        <v>6962</v>
      </c>
      <c r="H72" s="509">
        <v>17931</v>
      </c>
      <c r="I72" s="509">
        <v>2240</v>
      </c>
      <c r="J72" s="107">
        <v>27133</v>
      </c>
    </row>
    <row r="73" spans="2:11" ht="15" customHeight="1" x14ac:dyDescent="0.25">
      <c r="B73" s="488" t="s">
        <v>756</v>
      </c>
      <c r="C73" s="510">
        <v>24085</v>
      </c>
      <c r="D73" s="509">
        <v>10497</v>
      </c>
      <c r="E73" s="509">
        <v>703</v>
      </c>
      <c r="F73" s="107">
        <v>35285</v>
      </c>
      <c r="G73" s="510">
        <v>28398</v>
      </c>
      <c r="H73" s="509">
        <v>15140</v>
      </c>
      <c r="I73" s="509">
        <v>3939</v>
      </c>
      <c r="J73" s="107">
        <v>47477</v>
      </c>
    </row>
    <row r="74" spans="2:11" ht="15" customHeight="1" x14ac:dyDescent="0.25">
      <c r="B74" s="488" t="s">
        <v>757</v>
      </c>
      <c r="C74" s="510">
        <v>6120</v>
      </c>
      <c r="D74" s="509">
        <v>2115</v>
      </c>
      <c r="E74" s="509">
        <v>418</v>
      </c>
      <c r="F74" s="107">
        <v>8653</v>
      </c>
      <c r="G74" s="510">
        <v>9349</v>
      </c>
      <c r="H74" s="509">
        <v>2987</v>
      </c>
      <c r="I74" s="509">
        <v>2907</v>
      </c>
      <c r="J74" s="107">
        <v>15243</v>
      </c>
    </row>
    <row r="75" spans="2:11" ht="15" customHeight="1" x14ac:dyDescent="0.25">
      <c r="B75" s="488" t="s">
        <v>758</v>
      </c>
      <c r="C75" s="510">
        <v>9206</v>
      </c>
      <c r="D75" s="509">
        <v>8478</v>
      </c>
      <c r="E75" s="509">
        <v>1352</v>
      </c>
      <c r="F75" s="107">
        <v>19036</v>
      </c>
      <c r="G75" s="510">
        <v>10083</v>
      </c>
      <c r="H75" s="509">
        <v>18636</v>
      </c>
      <c r="I75" s="509">
        <v>3077</v>
      </c>
      <c r="J75" s="107">
        <v>31796</v>
      </c>
    </row>
    <row r="76" spans="2:11" ht="15" customHeight="1" x14ac:dyDescent="0.25">
      <c r="B76" s="488" t="s">
        <v>759</v>
      </c>
      <c r="C76" s="510">
        <v>7195</v>
      </c>
      <c r="D76" s="509">
        <v>3111</v>
      </c>
      <c r="E76" s="509">
        <v>118</v>
      </c>
      <c r="F76" s="107">
        <v>10424</v>
      </c>
      <c r="G76" s="510">
        <v>6795</v>
      </c>
      <c r="H76" s="509">
        <v>5155</v>
      </c>
      <c r="I76" s="509">
        <v>1121</v>
      </c>
      <c r="J76" s="107">
        <v>13071</v>
      </c>
    </row>
    <row r="77" spans="2:11" ht="15" x14ac:dyDescent="0.25">
      <c r="B77" s="488" t="s">
        <v>760</v>
      </c>
      <c r="C77" s="510">
        <v>14900</v>
      </c>
      <c r="D77" s="509">
        <v>8864</v>
      </c>
      <c r="E77" s="509">
        <v>1197</v>
      </c>
      <c r="F77" s="107">
        <v>24961</v>
      </c>
      <c r="G77" s="510">
        <v>19484</v>
      </c>
      <c r="H77" s="509">
        <v>12586</v>
      </c>
      <c r="I77" s="509">
        <v>3906</v>
      </c>
      <c r="J77" s="107">
        <v>35976</v>
      </c>
    </row>
    <row r="78" spans="2:11" ht="15" x14ac:dyDescent="0.25">
      <c r="B78" s="488" t="s">
        <v>761</v>
      </c>
      <c r="C78" s="510">
        <v>31219</v>
      </c>
      <c r="D78" s="509">
        <v>9070</v>
      </c>
      <c r="E78" s="509">
        <v>3285</v>
      </c>
      <c r="F78" s="107">
        <v>43574</v>
      </c>
      <c r="G78" s="510">
        <v>38064</v>
      </c>
      <c r="H78" s="509">
        <v>11096</v>
      </c>
      <c r="I78" s="509">
        <v>7439</v>
      </c>
      <c r="J78" s="107">
        <v>56599</v>
      </c>
    </row>
    <row r="79" spans="2:11" ht="15" x14ac:dyDescent="0.25">
      <c r="B79" s="488" t="s">
        <v>762</v>
      </c>
      <c r="C79" s="510">
        <v>22144</v>
      </c>
      <c r="D79" s="509">
        <v>4243</v>
      </c>
      <c r="E79" s="509">
        <v>839</v>
      </c>
      <c r="F79" s="107">
        <v>27226</v>
      </c>
      <c r="G79" s="510">
        <v>26784</v>
      </c>
      <c r="H79" s="509">
        <v>6968</v>
      </c>
      <c r="I79" s="509">
        <v>2486</v>
      </c>
      <c r="J79" s="107">
        <v>36238</v>
      </c>
    </row>
    <row r="80" spans="2:11" ht="15" x14ac:dyDescent="0.25">
      <c r="B80" s="488" t="s">
        <v>763</v>
      </c>
      <c r="C80" s="510">
        <v>13403</v>
      </c>
      <c r="D80" s="509">
        <v>3643</v>
      </c>
      <c r="E80" s="509">
        <v>977</v>
      </c>
      <c r="F80" s="107">
        <v>18023</v>
      </c>
      <c r="G80" s="510">
        <v>16267</v>
      </c>
      <c r="H80" s="509">
        <v>3300</v>
      </c>
      <c r="I80" s="509">
        <v>2755</v>
      </c>
      <c r="J80" s="107">
        <v>22322</v>
      </c>
    </row>
    <row r="81" spans="2:11" ht="15" x14ac:dyDescent="0.25">
      <c r="B81" s="488" t="s">
        <v>764</v>
      </c>
      <c r="C81" s="510">
        <v>13703</v>
      </c>
      <c r="D81" s="509">
        <v>2441</v>
      </c>
      <c r="E81" s="509">
        <v>191</v>
      </c>
      <c r="F81" s="107">
        <v>16335</v>
      </c>
      <c r="G81" s="510">
        <v>13132</v>
      </c>
      <c r="H81" s="509">
        <v>2957</v>
      </c>
      <c r="I81" s="509">
        <v>1539</v>
      </c>
      <c r="J81" s="107">
        <v>17628</v>
      </c>
    </row>
    <row r="82" spans="2:11" ht="15" x14ac:dyDescent="0.25">
      <c r="B82" s="488" t="s">
        <v>765</v>
      </c>
      <c r="C82" s="510">
        <v>118</v>
      </c>
      <c r="D82" s="509">
        <v>67</v>
      </c>
      <c r="E82" s="509">
        <v>0</v>
      </c>
      <c r="F82" s="107">
        <v>185</v>
      </c>
      <c r="G82" s="510">
        <v>0</v>
      </c>
      <c r="H82" s="509">
        <v>501</v>
      </c>
      <c r="I82" s="509">
        <v>108</v>
      </c>
      <c r="J82" s="107">
        <v>609</v>
      </c>
    </row>
    <row r="83" spans="2:11" ht="15" x14ac:dyDescent="0.25">
      <c r="B83" s="488" t="s">
        <v>766</v>
      </c>
      <c r="C83" s="510">
        <v>0</v>
      </c>
      <c r="D83" s="509">
        <v>0</v>
      </c>
      <c r="E83" s="509">
        <v>0</v>
      </c>
      <c r="F83" s="107">
        <v>0</v>
      </c>
      <c r="G83" s="510">
        <v>0</v>
      </c>
      <c r="H83" s="509">
        <v>63</v>
      </c>
      <c r="I83" s="509"/>
      <c r="J83" s="107">
        <v>63</v>
      </c>
    </row>
    <row r="84" spans="2:11" ht="25.5" customHeight="1" x14ac:dyDescent="0.25">
      <c r="B84" s="139" t="s">
        <v>136</v>
      </c>
      <c r="C84" s="533">
        <v>172246</v>
      </c>
      <c r="D84" s="140">
        <v>94455</v>
      </c>
      <c r="E84" s="140">
        <v>15396</v>
      </c>
      <c r="F84" s="140">
        <v>282097</v>
      </c>
      <c r="G84" s="533">
        <v>206473</v>
      </c>
      <c r="H84" s="140">
        <v>119137</v>
      </c>
      <c r="I84" s="140">
        <v>40642</v>
      </c>
      <c r="J84" s="140">
        <v>366252</v>
      </c>
      <c r="K84" s="50"/>
    </row>
    <row r="85" spans="2:11" ht="23.25" customHeight="1" x14ac:dyDescent="0.2">
      <c r="B85" s="1744" t="s">
        <v>154</v>
      </c>
      <c r="C85" s="1744"/>
      <c r="D85" s="1744"/>
      <c r="E85" s="1744"/>
      <c r="F85" s="1744"/>
      <c r="G85" s="1744"/>
      <c r="H85" s="1744"/>
      <c r="I85" s="1744"/>
      <c r="J85" s="1744"/>
    </row>
    <row r="86" spans="2:11" ht="19.5" customHeight="1" x14ac:dyDescent="0.2">
      <c r="B86" s="1745"/>
      <c r="C86" s="1745"/>
      <c r="D86" s="1745"/>
      <c r="E86" s="1745"/>
      <c r="F86" s="1745"/>
      <c r="G86" s="1745"/>
      <c r="H86" s="1745"/>
      <c r="I86" s="1745"/>
      <c r="J86" s="1745"/>
    </row>
    <row r="87" spans="2:11" ht="27.75" customHeight="1" x14ac:dyDescent="0.2">
      <c r="B87" s="1745"/>
      <c r="C87" s="1745"/>
      <c r="D87" s="1745"/>
      <c r="E87" s="1745"/>
      <c r="F87" s="1745"/>
      <c r="G87" s="1745"/>
      <c r="H87" s="1745"/>
      <c r="I87" s="1745"/>
      <c r="J87" s="1745"/>
    </row>
    <row r="88" spans="2:11" x14ac:dyDescent="0.2">
      <c r="B88" s="1745"/>
      <c r="C88" s="1745"/>
      <c r="D88" s="1745"/>
      <c r="E88" s="1745"/>
      <c r="F88" s="1745"/>
      <c r="G88" s="1745"/>
      <c r="H88" s="1745"/>
      <c r="I88" s="1745"/>
      <c r="J88" s="1745"/>
    </row>
    <row r="90" spans="2:11" x14ac:dyDescent="0.2">
      <c r="C90" s="91"/>
      <c r="D90" s="91"/>
      <c r="E90" s="91"/>
      <c r="F90" s="91"/>
    </row>
  </sheetData>
  <mergeCells count="12">
    <mergeCell ref="B85:J85"/>
    <mergeCell ref="B86:J86"/>
    <mergeCell ref="B87:J87"/>
    <mergeCell ref="B88:J88"/>
    <mergeCell ref="B2:J2"/>
    <mergeCell ref="B3:J3"/>
    <mergeCell ref="B4:J4"/>
    <mergeCell ref="C6:F6"/>
    <mergeCell ref="G6:J6"/>
    <mergeCell ref="B7:B8"/>
    <mergeCell ref="C7:F7"/>
    <mergeCell ref="G7:J7"/>
  </mergeCells>
  <hyperlinks>
    <hyperlink ref="K2" location="'Indice Total'!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35"/>
  <sheetViews>
    <sheetView showGridLines="0" zoomScale="90" zoomScaleNormal="90" workbookViewId="0"/>
  </sheetViews>
  <sheetFormatPr baseColWidth="10" defaultColWidth="11.42578125" defaultRowHeight="12.75" x14ac:dyDescent="0.2"/>
  <cols>
    <col min="1" max="1" width="22.5703125" style="740" customWidth="1"/>
    <col min="2" max="2" width="55.85546875" style="740" customWidth="1"/>
    <col min="3" max="16384" width="11.42578125" style="740"/>
  </cols>
  <sheetData>
    <row r="1" spans="2:7" ht="42" customHeight="1" x14ac:dyDescent="0.2"/>
    <row r="2" spans="2:7" ht="29.25" customHeight="1" x14ac:dyDescent="0.2">
      <c r="B2" s="1749" t="s">
        <v>715</v>
      </c>
      <c r="C2" s="1749"/>
      <c r="D2" s="1749"/>
      <c r="E2" s="1749"/>
      <c r="F2" s="1749"/>
      <c r="G2" s="1" t="s">
        <v>1</v>
      </c>
    </row>
    <row r="3" spans="2:7" ht="42.75" customHeight="1" x14ac:dyDescent="0.2">
      <c r="B3" s="1750" t="s">
        <v>809</v>
      </c>
      <c r="C3" s="1691"/>
      <c r="D3" s="1691"/>
      <c r="E3" s="1691"/>
      <c r="F3" s="1691"/>
    </row>
    <row r="4" spans="2:7" ht="16.5" thickBot="1" x14ac:dyDescent="0.3">
      <c r="B4" s="143">
        <v>2016</v>
      </c>
      <c r="C4" s="78"/>
      <c r="D4" s="78"/>
      <c r="E4" s="78"/>
      <c r="F4" s="78"/>
    </row>
    <row r="5" spans="2:7" ht="15.75" x14ac:dyDescent="0.25">
      <c r="B5" s="437"/>
      <c r="C5" s="438"/>
      <c r="D5" s="438"/>
      <c r="E5" s="438"/>
      <c r="F5" s="438"/>
    </row>
    <row r="6" spans="2:7" ht="15.75" x14ac:dyDescent="0.2">
      <c r="B6" s="1669" t="s">
        <v>160</v>
      </c>
      <c r="C6" s="1715" t="s">
        <v>23</v>
      </c>
      <c r="D6" s="1715"/>
      <c r="E6" s="1715"/>
      <c r="F6" s="1669" t="s">
        <v>27</v>
      </c>
    </row>
    <row r="7" spans="2:7" ht="15" x14ac:dyDescent="0.2">
      <c r="B7" s="1669"/>
      <c r="C7" s="747" t="s">
        <v>24</v>
      </c>
      <c r="D7" s="747" t="s">
        <v>25</v>
      </c>
      <c r="E7" s="747" t="s">
        <v>26</v>
      </c>
      <c r="F7" s="1669"/>
    </row>
    <row r="8" spans="2:7" ht="27.75" customHeight="1" x14ac:dyDescent="0.25">
      <c r="B8" s="137" t="s">
        <v>148</v>
      </c>
      <c r="C8" s="144"/>
      <c r="D8" s="144"/>
      <c r="E8" s="144"/>
      <c r="F8" s="144"/>
    </row>
    <row r="9" spans="2:7" ht="15.75" x14ac:dyDescent="0.25">
      <c r="B9" s="125" t="s">
        <v>156</v>
      </c>
      <c r="C9" s="511">
        <v>32.967491610738257</v>
      </c>
      <c r="D9" s="511">
        <v>29.396083314466832</v>
      </c>
      <c r="E9" s="511">
        <v>20.440492476060193</v>
      </c>
      <c r="F9" s="511">
        <v>29.657328730748805</v>
      </c>
    </row>
    <row r="10" spans="2:7" ht="15.75" x14ac:dyDescent="0.25">
      <c r="B10" s="125" t="s">
        <v>157</v>
      </c>
      <c r="C10" s="502">
        <v>25.305342484187861</v>
      </c>
      <c r="D10" s="502">
        <v>20.295515523188961</v>
      </c>
      <c r="E10" s="502">
        <v>19.079051383399211</v>
      </c>
      <c r="F10" s="502">
        <v>21.969799480315732</v>
      </c>
    </row>
    <row r="11" spans="2:7" ht="15.75" x14ac:dyDescent="0.25">
      <c r="B11" s="125" t="s">
        <v>61</v>
      </c>
      <c r="C11" s="502">
        <v>22.436959607691314</v>
      </c>
      <c r="D11" s="502">
        <v>17.887344550109731</v>
      </c>
      <c r="E11" s="502">
        <v>16.142401276426007</v>
      </c>
      <c r="F11" s="502">
        <v>19.56035323436992</v>
      </c>
    </row>
    <row r="12" spans="2:7" ht="15.75" x14ac:dyDescent="0.25">
      <c r="B12" s="125" t="s">
        <v>62</v>
      </c>
      <c r="C12" s="502">
        <v>20.303649562450278</v>
      </c>
      <c r="D12" s="502">
        <v>17.137536623844941</v>
      </c>
      <c r="E12" s="502">
        <v>15.074341463414633</v>
      </c>
      <c r="F12" s="502">
        <v>18.372920786320808</v>
      </c>
    </row>
    <row r="13" spans="2:7" ht="15.75" x14ac:dyDescent="0.25">
      <c r="B13" s="125" t="s">
        <v>63</v>
      </c>
      <c r="C13" s="502">
        <v>20.493429286608261</v>
      </c>
      <c r="D13" s="502">
        <v>17.896584896584898</v>
      </c>
      <c r="E13" s="502">
        <v>13.901754385964912</v>
      </c>
      <c r="F13" s="502">
        <v>18.399020725736133</v>
      </c>
    </row>
    <row r="14" spans="2:7" ht="15.75" x14ac:dyDescent="0.25">
      <c r="B14" s="125" t="s">
        <v>64</v>
      </c>
      <c r="C14" s="502">
        <v>18.969790612179658</v>
      </c>
      <c r="D14" s="502">
        <v>16.136076261977674</v>
      </c>
      <c r="E14" s="502">
        <v>13.102173913043478</v>
      </c>
      <c r="F14" s="502">
        <v>16.83850593487967</v>
      </c>
    </row>
    <row r="15" spans="2:7" ht="15.75" x14ac:dyDescent="0.25">
      <c r="B15" s="125" t="s">
        <v>65</v>
      </c>
      <c r="C15" s="502">
        <v>20.927083333333332</v>
      </c>
      <c r="D15" s="502">
        <v>22.463576158940398</v>
      </c>
      <c r="E15" s="502">
        <v>21.777777777777779</v>
      </c>
      <c r="F15" s="502">
        <v>21.860377358490567</v>
      </c>
    </row>
    <row r="16" spans="2:7" ht="22.5" customHeight="1" x14ac:dyDescent="0.25">
      <c r="B16" s="137" t="s">
        <v>149</v>
      </c>
      <c r="C16" s="512">
        <v>21.764905278696592</v>
      </c>
      <c r="D16" s="512">
        <v>18.878227586120911</v>
      </c>
      <c r="E16" s="512">
        <v>15.386687797147385</v>
      </c>
      <c r="F16" s="512">
        <v>19.61204984268544</v>
      </c>
      <c r="G16" s="665"/>
    </row>
    <row r="17" spans="2:7" ht="28.5" customHeight="1" x14ac:dyDescent="0.25">
      <c r="B17" s="137" t="s">
        <v>150</v>
      </c>
      <c r="C17" s="512"/>
      <c r="D17" s="512"/>
      <c r="E17" s="512"/>
      <c r="F17" s="512"/>
    </row>
    <row r="18" spans="2:7" ht="15.75" x14ac:dyDescent="0.25">
      <c r="B18" s="125" t="s">
        <v>156</v>
      </c>
      <c r="C18" s="502">
        <v>53.467027027027029</v>
      </c>
      <c r="D18" s="502">
        <v>38.199484092863287</v>
      </c>
      <c r="E18" s="502">
        <v>32.310502283105023</v>
      </c>
      <c r="F18" s="502">
        <v>41.897694524495677</v>
      </c>
    </row>
    <row r="19" spans="2:7" ht="15.75" x14ac:dyDescent="0.25">
      <c r="B19" s="125" t="s">
        <v>157</v>
      </c>
      <c r="C19" s="502">
        <v>37.124468731026106</v>
      </c>
      <c r="D19" s="502">
        <v>31.898343803540833</v>
      </c>
      <c r="E19" s="502">
        <v>23.928888888888888</v>
      </c>
      <c r="F19" s="502">
        <v>33.203222453222452</v>
      </c>
    </row>
    <row r="20" spans="2:7" ht="15.75" x14ac:dyDescent="0.25">
      <c r="B20" s="125" t="s">
        <v>61</v>
      </c>
      <c r="C20" s="502">
        <v>32.049143145161288</v>
      </c>
      <c r="D20" s="502">
        <v>23.855853144748721</v>
      </c>
      <c r="E20" s="502">
        <v>19.546453546453545</v>
      </c>
      <c r="F20" s="502">
        <v>27.256391702846116</v>
      </c>
    </row>
    <row r="21" spans="2:7" ht="15.75" x14ac:dyDescent="0.25">
      <c r="B21" s="125" t="s">
        <v>62</v>
      </c>
      <c r="C21" s="502">
        <v>28.779082177161154</v>
      </c>
      <c r="D21" s="502">
        <v>22.18975297346752</v>
      </c>
      <c r="E21" s="502">
        <v>17.352827763496144</v>
      </c>
      <c r="F21" s="502">
        <v>24.818114874815905</v>
      </c>
    </row>
    <row r="22" spans="2:7" ht="15.75" x14ac:dyDescent="0.25">
      <c r="B22" s="125" t="s">
        <v>63</v>
      </c>
      <c r="C22" s="502">
        <v>25.661625708884689</v>
      </c>
      <c r="D22" s="502">
        <v>20.557730723132241</v>
      </c>
      <c r="E22" s="502">
        <v>17.228409090909089</v>
      </c>
      <c r="F22" s="502">
        <v>22.311214333112144</v>
      </c>
    </row>
    <row r="23" spans="2:7" ht="15.75" x14ac:dyDescent="0.25">
      <c r="B23" s="125" t="s">
        <v>64</v>
      </c>
      <c r="C23" s="502">
        <v>25.789316443594647</v>
      </c>
      <c r="D23" s="502">
        <v>20.445366200521452</v>
      </c>
      <c r="E23" s="502">
        <v>15.214994487320839</v>
      </c>
      <c r="F23" s="502">
        <v>22.006606237517286</v>
      </c>
    </row>
    <row r="24" spans="2:7" ht="15.75" x14ac:dyDescent="0.25">
      <c r="B24" s="125" t="s">
        <v>65</v>
      </c>
      <c r="C24" s="502">
        <v>45.11904761904762</v>
      </c>
      <c r="D24" s="502">
        <v>26.977272727272727</v>
      </c>
      <c r="E24" s="502">
        <v>23.375</v>
      </c>
      <c r="F24" s="502">
        <v>32.289855072463766</v>
      </c>
    </row>
    <row r="25" spans="2:7" ht="30" customHeight="1" x14ac:dyDescent="0.25">
      <c r="B25" s="137" t="s">
        <v>151</v>
      </c>
      <c r="C25" s="512">
        <v>29.482031961579864</v>
      </c>
      <c r="D25" s="512">
        <v>23.922072486816774</v>
      </c>
      <c r="E25" s="512">
        <v>17.726261887344549</v>
      </c>
      <c r="F25" s="512">
        <v>25.597398101415738</v>
      </c>
      <c r="G25" s="665"/>
    </row>
    <row r="26" spans="2:7" ht="30" customHeight="1" x14ac:dyDescent="0.25">
      <c r="B26" s="137" t="s">
        <v>152</v>
      </c>
      <c r="C26" s="512"/>
      <c r="D26" s="512"/>
      <c r="E26" s="512"/>
      <c r="F26" s="512"/>
    </row>
    <row r="27" spans="2:7" ht="15.75" x14ac:dyDescent="0.25">
      <c r="B27" s="125" t="s">
        <v>156</v>
      </c>
      <c r="C27" s="502">
        <v>36.298261022308097</v>
      </c>
      <c r="D27" s="502">
        <v>31.230913978494623</v>
      </c>
      <c r="E27" s="502">
        <v>21.986912552052349</v>
      </c>
      <c r="F27" s="502">
        <v>31.949012625445128</v>
      </c>
    </row>
    <row r="28" spans="2:7" ht="15.75" x14ac:dyDescent="0.25">
      <c r="B28" s="125" t="s">
        <v>157</v>
      </c>
      <c r="C28" s="502">
        <v>27.449658515091429</v>
      </c>
      <c r="D28" s="502">
        <v>21.962583080331502</v>
      </c>
      <c r="E28" s="502">
        <v>19.811409395973154</v>
      </c>
      <c r="F28" s="502">
        <v>23.752691276551868</v>
      </c>
    </row>
    <row r="29" spans="2:7" ht="15.75" x14ac:dyDescent="0.25">
      <c r="B29" s="125" t="s">
        <v>61</v>
      </c>
      <c r="C29" s="502">
        <v>24.39633206616665</v>
      </c>
      <c r="D29" s="502">
        <v>18.892735844274345</v>
      </c>
      <c r="E29" s="502">
        <v>16.708894430590192</v>
      </c>
      <c r="F29" s="502">
        <v>20.971951866926208</v>
      </c>
    </row>
    <row r="30" spans="2:7" ht="15.75" x14ac:dyDescent="0.25">
      <c r="B30" s="125" t="s">
        <v>62</v>
      </c>
      <c r="C30" s="502">
        <v>22.38794945821304</v>
      </c>
      <c r="D30" s="502">
        <v>18.326971955369835</v>
      </c>
      <c r="E30" s="502">
        <v>15.604999251609041</v>
      </c>
      <c r="F30" s="502">
        <v>19.920268717404756</v>
      </c>
    </row>
    <row r="31" spans="2:7" ht="15.75" x14ac:dyDescent="0.25">
      <c r="B31" s="125" t="s">
        <v>63</v>
      </c>
      <c r="C31" s="502">
        <v>22.006086090516764</v>
      </c>
      <c r="D31" s="502">
        <v>18.658695652173915</v>
      </c>
      <c r="E31" s="502">
        <v>14.828164556962026</v>
      </c>
      <c r="F31" s="502">
        <v>19.525385680852079</v>
      </c>
    </row>
    <row r="32" spans="2:7" ht="15.75" x14ac:dyDescent="0.25">
      <c r="B32" s="125" t="s">
        <v>64</v>
      </c>
      <c r="C32" s="502">
        <v>21.072668312635884</v>
      </c>
      <c r="D32" s="502">
        <v>17.403744247664203</v>
      </c>
      <c r="E32" s="502">
        <v>13.699719363891488</v>
      </c>
      <c r="F32" s="502">
        <v>18.380596558784877</v>
      </c>
    </row>
    <row r="33" spans="2:7" ht="15.75" x14ac:dyDescent="0.25">
      <c r="B33" s="125" t="s">
        <v>65</v>
      </c>
      <c r="C33" s="502">
        <v>25.26923076923077</v>
      </c>
      <c r="D33" s="502">
        <v>23.48205128205128</v>
      </c>
      <c r="E33" s="502">
        <v>22.068181818181817</v>
      </c>
      <c r="F33" s="502">
        <v>24.014970059880241</v>
      </c>
    </row>
    <row r="34" spans="2:7" ht="26.25" customHeight="1" x14ac:dyDescent="0.25">
      <c r="B34" s="137" t="s">
        <v>158</v>
      </c>
      <c r="C34" s="512">
        <v>23.68030950717251</v>
      </c>
      <c r="D34" s="512">
        <v>20.035926648158998</v>
      </c>
      <c r="E34" s="512">
        <v>15.916506527069114</v>
      </c>
      <c r="F34" s="512">
        <v>21.030423274711893</v>
      </c>
      <c r="G34" s="674"/>
    </row>
    <row r="35" spans="2:7" ht="23.25" customHeight="1" x14ac:dyDescent="0.2">
      <c r="B35" s="1748" t="s">
        <v>159</v>
      </c>
      <c r="C35" s="1748"/>
      <c r="D35" s="1748"/>
      <c r="E35" s="1748"/>
      <c r="F35" s="1748"/>
    </row>
  </sheetData>
  <mergeCells count="6">
    <mergeCell ref="B35:F35"/>
    <mergeCell ref="B2:F2"/>
    <mergeCell ref="B3:F3"/>
    <mergeCell ref="B6:B7"/>
    <mergeCell ref="C6:E6"/>
    <mergeCell ref="F6:F7"/>
  </mergeCells>
  <hyperlinks>
    <hyperlink ref="G2" location="'Indice Total'!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44"/>
  <sheetViews>
    <sheetView showGridLines="0" zoomScale="90" zoomScaleNormal="90" workbookViewId="0"/>
  </sheetViews>
  <sheetFormatPr baseColWidth="10" defaultColWidth="11.42578125" defaultRowHeight="12.75" x14ac:dyDescent="0.2"/>
  <cols>
    <col min="1" max="1" width="22.7109375" style="740" customWidth="1"/>
    <col min="2" max="2" width="55.85546875" style="740" customWidth="1"/>
    <col min="3" max="6" width="11.42578125" style="740"/>
    <col min="7" max="7" width="11.42578125" style="666"/>
    <col min="8" max="16384" width="11.42578125" style="740"/>
  </cols>
  <sheetData>
    <row r="1" spans="2:7" ht="42" customHeight="1" x14ac:dyDescent="0.2"/>
    <row r="2" spans="2:7" ht="29.25" customHeight="1" x14ac:dyDescent="0.25">
      <c r="B2" s="1648" t="s">
        <v>770</v>
      </c>
      <c r="C2" s="1648"/>
      <c r="D2" s="1648"/>
      <c r="E2" s="1648"/>
      <c r="F2" s="1648"/>
      <c r="G2" s="660" t="s">
        <v>1</v>
      </c>
    </row>
    <row r="3" spans="2:7" ht="57.75" customHeight="1" x14ac:dyDescent="0.25">
      <c r="B3" s="1747" t="s">
        <v>810</v>
      </c>
      <c r="C3" s="1751"/>
      <c r="D3" s="1751"/>
      <c r="E3" s="1751"/>
      <c r="F3" s="1751"/>
    </row>
    <row r="4" spans="2:7" ht="16.5" thickBot="1" x14ac:dyDescent="0.3">
      <c r="B4" s="143">
        <v>2016</v>
      </c>
      <c r="C4" s="78"/>
      <c r="D4" s="78"/>
      <c r="E4" s="78"/>
      <c r="F4" s="78"/>
    </row>
    <row r="5" spans="2:7" ht="15.75" x14ac:dyDescent="0.25">
      <c r="B5" s="437"/>
      <c r="C5" s="438"/>
      <c r="D5" s="438"/>
      <c r="E5" s="438"/>
      <c r="F5" s="438"/>
    </row>
    <row r="6" spans="2:7" ht="15.75" x14ac:dyDescent="0.2">
      <c r="B6" s="1669" t="s">
        <v>160</v>
      </c>
      <c r="C6" s="1715" t="s">
        <v>23</v>
      </c>
      <c r="D6" s="1715"/>
      <c r="E6" s="1715"/>
      <c r="F6" s="1669" t="s">
        <v>27</v>
      </c>
    </row>
    <row r="7" spans="2:7" ht="15" x14ac:dyDescent="0.2">
      <c r="B7" s="1669"/>
      <c r="C7" s="747" t="s">
        <v>24</v>
      </c>
      <c r="D7" s="747" t="s">
        <v>25</v>
      </c>
      <c r="E7" s="747" t="s">
        <v>26</v>
      </c>
      <c r="F7" s="1669"/>
    </row>
    <row r="8" spans="2:7" ht="27.75" customHeight="1" x14ac:dyDescent="0.25">
      <c r="B8" s="137" t="s">
        <v>148</v>
      </c>
      <c r="C8" s="144"/>
      <c r="D8" s="144"/>
      <c r="E8" s="144"/>
      <c r="F8" s="144"/>
    </row>
    <row r="9" spans="2:7" ht="15.75" x14ac:dyDescent="0.25">
      <c r="B9" s="125" t="s">
        <v>156</v>
      </c>
      <c r="C9" s="535">
        <v>157189</v>
      </c>
      <c r="D9" s="535">
        <v>259685</v>
      </c>
      <c r="E9" s="535">
        <v>29884</v>
      </c>
      <c r="F9" s="535">
        <v>446758</v>
      </c>
    </row>
    <row r="10" spans="2:7" ht="15.75" x14ac:dyDescent="0.25">
      <c r="B10" s="125" t="s">
        <v>157</v>
      </c>
      <c r="C10" s="531">
        <v>188044</v>
      </c>
      <c r="D10" s="531">
        <v>211804</v>
      </c>
      <c r="E10" s="531">
        <v>48270</v>
      </c>
      <c r="F10" s="535">
        <v>448118</v>
      </c>
    </row>
    <row r="11" spans="2:7" ht="15.75" x14ac:dyDescent="0.25">
      <c r="B11" s="125" t="s">
        <v>61</v>
      </c>
      <c r="C11" s="531">
        <v>347728</v>
      </c>
      <c r="D11" s="531">
        <v>293424</v>
      </c>
      <c r="E11" s="531">
        <v>80938</v>
      </c>
      <c r="F11" s="535">
        <v>722090</v>
      </c>
    </row>
    <row r="12" spans="2:7" ht="15.75" x14ac:dyDescent="0.25">
      <c r="B12" s="125" t="s">
        <v>62</v>
      </c>
      <c r="C12" s="531">
        <v>408347</v>
      </c>
      <c r="D12" s="531">
        <v>304157</v>
      </c>
      <c r="E12" s="531">
        <v>77256</v>
      </c>
      <c r="F12" s="535">
        <v>789760</v>
      </c>
    </row>
    <row r="13" spans="2:7" ht="15.75" x14ac:dyDescent="0.25">
      <c r="B13" s="125" t="s">
        <v>63</v>
      </c>
      <c r="C13" s="531">
        <v>130994</v>
      </c>
      <c r="D13" s="531">
        <v>111621</v>
      </c>
      <c r="E13" s="531">
        <v>31696</v>
      </c>
      <c r="F13" s="535">
        <v>274311</v>
      </c>
    </row>
    <row r="14" spans="2:7" ht="15.75" x14ac:dyDescent="0.25">
      <c r="B14" s="125" t="s">
        <v>64</v>
      </c>
      <c r="C14" s="531">
        <v>356044</v>
      </c>
      <c r="D14" s="531">
        <v>326691</v>
      </c>
      <c r="E14" s="531">
        <v>90405</v>
      </c>
      <c r="F14" s="535">
        <v>773140</v>
      </c>
    </row>
    <row r="15" spans="2:7" ht="15.75" x14ac:dyDescent="0.25">
      <c r="B15" s="125" t="s">
        <v>65</v>
      </c>
      <c r="C15" s="531">
        <v>4018</v>
      </c>
      <c r="D15" s="531">
        <v>6784</v>
      </c>
      <c r="E15" s="531">
        <v>784</v>
      </c>
      <c r="F15" s="535">
        <v>11586</v>
      </c>
    </row>
    <row r="16" spans="2:7" ht="22.5" customHeight="1" x14ac:dyDescent="0.25">
      <c r="B16" s="137" t="s">
        <v>149</v>
      </c>
      <c r="C16" s="534">
        <v>1592364</v>
      </c>
      <c r="D16" s="534">
        <v>1514166</v>
      </c>
      <c r="E16" s="534">
        <v>359233</v>
      </c>
      <c r="F16" s="534">
        <v>3465763</v>
      </c>
      <c r="G16" s="667"/>
    </row>
    <row r="17" spans="2:7" ht="28.5" customHeight="1" x14ac:dyDescent="0.25">
      <c r="B17" s="137" t="s">
        <v>150</v>
      </c>
      <c r="C17" s="512"/>
      <c r="D17" s="512"/>
      <c r="E17" s="512"/>
      <c r="F17" s="512"/>
    </row>
    <row r="18" spans="2:7" ht="15.75" x14ac:dyDescent="0.25">
      <c r="B18" s="125" t="s">
        <v>156</v>
      </c>
      <c r="C18" s="535">
        <v>49457</v>
      </c>
      <c r="D18" s="535">
        <v>88852</v>
      </c>
      <c r="E18" s="535">
        <v>7076</v>
      </c>
      <c r="F18" s="535">
        <v>145385</v>
      </c>
    </row>
    <row r="19" spans="2:7" ht="15.75" x14ac:dyDescent="0.25">
      <c r="B19" s="125" t="s">
        <v>157</v>
      </c>
      <c r="C19" s="531">
        <v>61144</v>
      </c>
      <c r="D19" s="531">
        <v>55854</v>
      </c>
      <c r="E19" s="531">
        <v>10768</v>
      </c>
      <c r="F19" s="535">
        <v>127766</v>
      </c>
    </row>
    <row r="20" spans="2:7" ht="15.75" x14ac:dyDescent="0.25">
      <c r="B20" s="125" t="s">
        <v>61</v>
      </c>
      <c r="C20" s="531">
        <v>127171</v>
      </c>
      <c r="D20" s="531">
        <v>79273</v>
      </c>
      <c r="E20" s="531">
        <v>19566</v>
      </c>
      <c r="F20" s="535">
        <v>226010</v>
      </c>
    </row>
    <row r="21" spans="2:7" ht="15.75" x14ac:dyDescent="0.25">
      <c r="B21" s="125" t="s">
        <v>62</v>
      </c>
      <c r="C21" s="531">
        <v>188762</v>
      </c>
      <c r="D21" s="531">
        <v>121267</v>
      </c>
      <c r="E21" s="531">
        <v>27001</v>
      </c>
      <c r="F21" s="535">
        <v>337030</v>
      </c>
    </row>
    <row r="22" spans="2:7" ht="15.75" x14ac:dyDescent="0.25">
      <c r="B22" s="125" t="s">
        <v>63</v>
      </c>
      <c r="C22" s="531">
        <v>67875</v>
      </c>
      <c r="D22" s="531">
        <v>51456</v>
      </c>
      <c r="E22" s="531">
        <v>15161</v>
      </c>
      <c r="F22" s="535">
        <v>134492</v>
      </c>
    </row>
    <row r="23" spans="2:7" ht="15.75" x14ac:dyDescent="0.25">
      <c r="B23" s="125" t="s">
        <v>64</v>
      </c>
      <c r="C23" s="531">
        <v>215805</v>
      </c>
      <c r="D23" s="531">
        <v>172518</v>
      </c>
      <c r="E23" s="531">
        <v>41400</v>
      </c>
      <c r="F23" s="535">
        <v>429723</v>
      </c>
    </row>
    <row r="24" spans="2:7" ht="15.75" x14ac:dyDescent="0.25">
      <c r="B24" s="125" t="s">
        <v>65</v>
      </c>
      <c r="C24" s="531">
        <v>1895</v>
      </c>
      <c r="D24" s="531">
        <v>2374</v>
      </c>
      <c r="E24" s="531">
        <v>187</v>
      </c>
      <c r="F24" s="535">
        <v>4456</v>
      </c>
    </row>
    <row r="25" spans="2:7" ht="30" customHeight="1" x14ac:dyDescent="0.25">
      <c r="B25" s="137" t="s">
        <v>151</v>
      </c>
      <c r="C25" s="534">
        <v>712109</v>
      </c>
      <c r="D25" s="534">
        <v>571594</v>
      </c>
      <c r="E25" s="534">
        <v>121159</v>
      </c>
      <c r="F25" s="534">
        <v>1404862</v>
      </c>
      <c r="G25" s="667"/>
    </row>
    <row r="26" spans="2:7" ht="30" customHeight="1" x14ac:dyDescent="0.25">
      <c r="B26" s="137" t="s">
        <v>152</v>
      </c>
      <c r="C26" s="512"/>
      <c r="D26" s="512"/>
      <c r="E26" s="512"/>
      <c r="F26" s="512"/>
    </row>
    <row r="27" spans="2:7" ht="15.75" x14ac:dyDescent="0.25">
      <c r="B27" s="125" t="s">
        <v>156</v>
      </c>
      <c r="C27" s="531">
        <v>206646</v>
      </c>
      <c r="D27" s="531">
        <v>348537</v>
      </c>
      <c r="E27" s="531">
        <v>36960</v>
      </c>
      <c r="F27" s="531">
        <v>592143</v>
      </c>
    </row>
    <row r="28" spans="2:7" ht="15.75" x14ac:dyDescent="0.25">
      <c r="B28" s="125" t="s">
        <v>157</v>
      </c>
      <c r="C28" s="531">
        <v>249188</v>
      </c>
      <c r="D28" s="531">
        <v>267658</v>
      </c>
      <c r="E28" s="531">
        <v>59038</v>
      </c>
      <c r="F28" s="531">
        <v>575884</v>
      </c>
    </row>
    <row r="29" spans="2:7" ht="15.75" x14ac:dyDescent="0.25">
      <c r="B29" s="125" t="s">
        <v>61</v>
      </c>
      <c r="C29" s="531">
        <v>474899</v>
      </c>
      <c r="D29" s="531">
        <v>372697</v>
      </c>
      <c r="E29" s="531">
        <v>100504</v>
      </c>
      <c r="F29" s="531">
        <v>948100</v>
      </c>
    </row>
    <row r="30" spans="2:7" ht="15.75" x14ac:dyDescent="0.25">
      <c r="B30" s="125" t="s">
        <v>62</v>
      </c>
      <c r="C30" s="531">
        <v>597109</v>
      </c>
      <c r="D30" s="531">
        <v>425424</v>
      </c>
      <c r="E30" s="531">
        <v>104257</v>
      </c>
      <c r="F30" s="531">
        <v>1126790</v>
      </c>
    </row>
    <row r="31" spans="2:7" ht="15.75" x14ac:dyDescent="0.25">
      <c r="B31" s="125" t="s">
        <v>63</v>
      </c>
      <c r="C31" s="531">
        <v>198869</v>
      </c>
      <c r="D31" s="531">
        <v>163077</v>
      </c>
      <c r="E31" s="531">
        <v>46857</v>
      </c>
      <c r="F31" s="531">
        <v>408803</v>
      </c>
    </row>
    <row r="32" spans="2:7" ht="15.75" x14ac:dyDescent="0.25">
      <c r="B32" s="125" t="s">
        <v>64</v>
      </c>
      <c r="C32" s="531">
        <v>571849</v>
      </c>
      <c r="D32" s="531">
        <v>499209</v>
      </c>
      <c r="E32" s="531">
        <v>131805</v>
      </c>
      <c r="F32" s="531">
        <v>1202863</v>
      </c>
    </row>
    <row r="33" spans="2:7" ht="15.75" x14ac:dyDescent="0.25">
      <c r="B33" s="125" t="s">
        <v>65</v>
      </c>
      <c r="C33" s="531">
        <v>5913</v>
      </c>
      <c r="D33" s="531">
        <v>9158</v>
      </c>
      <c r="E33" s="531">
        <v>971</v>
      </c>
      <c r="F33" s="531">
        <v>16042</v>
      </c>
    </row>
    <row r="34" spans="2:7" ht="26.25" customHeight="1" x14ac:dyDescent="0.25">
      <c r="B34" s="137" t="s">
        <v>158</v>
      </c>
      <c r="C34" s="534">
        <v>2304473</v>
      </c>
      <c r="D34" s="534">
        <v>2085760</v>
      </c>
      <c r="E34" s="534">
        <v>480392</v>
      </c>
      <c r="F34" s="534">
        <v>4870625</v>
      </c>
      <c r="G34" s="667"/>
    </row>
    <row r="35" spans="2:7" ht="26.25" customHeight="1" x14ac:dyDescent="0.25">
      <c r="B35" s="137" t="s">
        <v>153</v>
      </c>
      <c r="C35" s="512"/>
      <c r="D35" s="512"/>
      <c r="E35" s="512"/>
      <c r="F35" s="512"/>
    </row>
    <row r="36" spans="2:7" ht="15.75" x14ac:dyDescent="0.25">
      <c r="B36" s="145" t="s">
        <v>156</v>
      </c>
      <c r="C36" s="535">
        <v>5685</v>
      </c>
      <c r="D36" s="535">
        <v>13196</v>
      </c>
      <c r="E36" s="535">
        <v>1081</v>
      </c>
      <c r="F36" s="535">
        <v>19962</v>
      </c>
    </row>
    <row r="37" spans="2:7" ht="15.75" x14ac:dyDescent="0.25">
      <c r="B37" s="125" t="s">
        <v>157</v>
      </c>
      <c r="C37" s="531">
        <v>8087</v>
      </c>
      <c r="D37" s="531">
        <v>8205</v>
      </c>
      <c r="E37" s="531">
        <v>2452</v>
      </c>
      <c r="F37" s="535">
        <v>18744</v>
      </c>
    </row>
    <row r="38" spans="2:7" ht="15.75" x14ac:dyDescent="0.25">
      <c r="B38" s="125" t="s">
        <v>61</v>
      </c>
      <c r="C38" s="531">
        <v>29159</v>
      </c>
      <c r="D38" s="531">
        <v>19709</v>
      </c>
      <c r="E38" s="531">
        <v>6323</v>
      </c>
      <c r="F38" s="535">
        <v>55191</v>
      </c>
    </row>
    <row r="39" spans="2:7" ht="15.75" x14ac:dyDescent="0.25">
      <c r="B39" s="125" t="s">
        <v>62</v>
      </c>
      <c r="C39" s="531">
        <v>41637</v>
      </c>
      <c r="D39" s="531">
        <v>25269</v>
      </c>
      <c r="E39" s="531">
        <v>9227</v>
      </c>
      <c r="F39" s="535">
        <v>76133</v>
      </c>
    </row>
    <row r="40" spans="2:7" ht="15.75" x14ac:dyDescent="0.25">
      <c r="B40" s="125" t="s">
        <v>63</v>
      </c>
      <c r="C40" s="531">
        <v>29387</v>
      </c>
      <c r="D40" s="531">
        <v>10692</v>
      </c>
      <c r="E40" s="531">
        <v>5265</v>
      </c>
      <c r="F40" s="535">
        <v>45344</v>
      </c>
    </row>
    <row r="41" spans="2:7" ht="15.75" x14ac:dyDescent="0.25">
      <c r="B41" s="125" t="s">
        <v>64</v>
      </c>
      <c r="C41" s="531">
        <v>92460</v>
      </c>
      <c r="D41" s="531">
        <v>41807</v>
      </c>
      <c r="E41" s="531">
        <v>16294</v>
      </c>
      <c r="F41" s="535">
        <v>150561</v>
      </c>
    </row>
    <row r="42" spans="2:7" ht="15.75" x14ac:dyDescent="0.25">
      <c r="B42" s="125" t="s">
        <v>65</v>
      </c>
      <c r="C42" s="531">
        <v>58</v>
      </c>
      <c r="D42" s="531">
        <v>259</v>
      </c>
      <c r="E42" s="531">
        <v>0</v>
      </c>
      <c r="F42" s="535">
        <v>317</v>
      </c>
    </row>
    <row r="43" spans="2:7" ht="24.75" customHeight="1" x14ac:dyDescent="0.25">
      <c r="B43" s="137" t="s">
        <v>136</v>
      </c>
      <c r="C43" s="534">
        <v>206473</v>
      </c>
      <c r="D43" s="534">
        <v>119137</v>
      </c>
      <c r="E43" s="534">
        <v>40642</v>
      </c>
      <c r="F43" s="534">
        <v>366252</v>
      </c>
      <c r="G43" s="667"/>
    </row>
    <row r="44" spans="2:7" ht="23.25" customHeight="1" x14ac:dyDescent="0.2">
      <c r="B44" s="1748" t="s">
        <v>159</v>
      </c>
      <c r="C44" s="1748"/>
      <c r="D44" s="1748"/>
      <c r="E44" s="1748"/>
      <c r="F44" s="1748"/>
    </row>
  </sheetData>
  <mergeCells count="6">
    <mergeCell ref="B44:F44"/>
    <mergeCell ref="B2:F2"/>
    <mergeCell ref="B3:F3"/>
    <mergeCell ref="B6:B7"/>
    <mergeCell ref="C6:E6"/>
    <mergeCell ref="F6:F7"/>
  </mergeCells>
  <hyperlinks>
    <hyperlink ref="G2" location="'Indice Total'!A1"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2"/>
  <sheetViews>
    <sheetView showGridLines="0" zoomScale="90" zoomScaleNormal="90" workbookViewId="0"/>
  </sheetViews>
  <sheetFormatPr baseColWidth="10" defaultColWidth="11.42578125" defaultRowHeight="12.75" x14ac:dyDescent="0.2"/>
  <cols>
    <col min="1" max="1" width="24.42578125" style="740" customWidth="1"/>
    <col min="2" max="2" width="65.140625" style="740" customWidth="1"/>
    <col min="3" max="7" width="12" style="740" customWidth="1"/>
    <col min="8" max="16384" width="11.42578125" style="740"/>
  </cols>
  <sheetData>
    <row r="1" spans="2:8" ht="48.75" customHeight="1" x14ac:dyDescent="0.2"/>
    <row r="2" spans="2:8" ht="18" x14ac:dyDescent="0.25">
      <c r="B2" s="1648" t="s">
        <v>771</v>
      </c>
      <c r="C2" s="1648"/>
      <c r="D2" s="1648"/>
      <c r="E2" s="1648"/>
      <c r="F2" s="1648"/>
      <c r="G2" s="1648"/>
      <c r="H2" s="1" t="s">
        <v>1</v>
      </c>
    </row>
    <row r="3" spans="2:8" ht="39" customHeight="1" x14ac:dyDescent="0.25">
      <c r="B3" s="1675" t="s">
        <v>162</v>
      </c>
      <c r="C3" s="1675"/>
      <c r="D3" s="1675"/>
      <c r="E3" s="1675"/>
      <c r="F3" s="1675"/>
      <c r="G3" s="1675"/>
      <c r="H3" s="146"/>
    </row>
    <row r="4" spans="2:8" ht="16.5" thickBot="1" x14ac:dyDescent="0.3">
      <c r="B4" s="1675" t="s">
        <v>821</v>
      </c>
      <c r="C4" s="1675"/>
      <c r="D4" s="1675"/>
      <c r="E4" s="1675"/>
      <c r="F4" s="1675"/>
      <c r="G4" s="1675"/>
    </row>
    <row r="5" spans="2:8" ht="14.25" x14ac:dyDescent="0.2">
      <c r="B5" s="439"/>
      <c r="C5" s="434"/>
      <c r="D5" s="434"/>
      <c r="E5" s="434"/>
      <c r="F5" s="434"/>
      <c r="G5" s="440"/>
    </row>
    <row r="6" spans="2:8" ht="20.25" customHeight="1" x14ac:dyDescent="0.2">
      <c r="B6" s="1562" t="s">
        <v>163</v>
      </c>
      <c r="C6" s="70">
        <v>2012</v>
      </c>
      <c r="D6" s="70">
        <v>2013</v>
      </c>
      <c r="E6" s="70">
        <v>2014</v>
      </c>
      <c r="F6" s="70">
        <v>2015</v>
      </c>
      <c r="G6" s="70">
        <v>2016</v>
      </c>
      <c r="H6" s="147"/>
    </row>
    <row r="7" spans="2:8" ht="22.5" customHeight="1" x14ac:dyDescent="0.2">
      <c r="B7" s="148" t="s">
        <v>164</v>
      </c>
      <c r="C7" s="149"/>
      <c r="D7" s="149"/>
      <c r="E7" s="149"/>
      <c r="F7" s="149"/>
      <c r="G7" s="149"/>
    </row>
    <row r="8" spans="2:8" ht="21" customHeight="1" x14ac:dyDescent="0.25">
      <c r="B8" s="81" t="s">
        <v>3</v>
      </c>
      <c r="C8" s="84">
        <v>92</v>
      </c>
      <c r="D8" s="84">
        <v>82</v>
      </c>
      <c r="E8" s="84">
        <v>76</v>
      </c>
      <c r="F8" s="84">
        <v>74</v>
      </c>
      <c r="G8" s="84">
        <v>96</v>
      </c>
    </row>
    <row r="9" spans="2:8" ht="21" customHeight="1" x14ac:dyDescent="0.25">
      <c r="B9" s="81" t="s">
        <v>4</v>
      </c>
      <c r="C9" s="84">
        <v>94</v>
      </c>
      <c r="D9" s="84">
        <v>118</v>
      </c>
      <c r="E9" s="84">
        <v>89</v>
      </c>
      <c r="F9" s="84">
        <v>104</v>
      </c>
      <c r="G9" s="84">
        <v>81</v>
      </c>
    </row>
    <row r="10" spans="2:8" ht="21" customHeight="1" x14ac:dyDescent="0.25">
      <c r="B10" s="81" t="s">
        <v>5</v>
      </c>
      <c r="C10" s="84">
        <v>31</v>
      </c>
      <c r="D10" s="84">
        <v>26</v>
      </c>
      <c r="E10" s="84">
        <v>28</v>
      </c>
      <c r="F10" s="84">
        <v>20</v>
      </c>
      <c r="G10" s="84">
        <v>19</v>
      </c>
    </row>
    <row r="11" spans="2:8" ht="26.25" customHeight="1" x14ac:dyDescent="0.25">
      <c r="B11" s="81" t="s">
        <v>165</v>
      </c>
      <c r="C11" s="84">
        <v>109</v>
      </c>
      <c r="D11" s="84">
        <v>65</v>
      </c>
      <c r="E11" s="84">
        <v>66</v>
      </c>
      <c r="F11" s="84">
        <v>57</v>
      </c>
      <c r="G11" s="84">
        <v>43</v>
      </c>
    </row>
    <row r="12" spans="2:8" ht="26.25" customHeight="1" x14ac:dyDescent="0.2">
      <c r="B12" s="148" t="s">
        <v>166</v>
      </c>
      <c r="C12" s="149">
        <v>326</v>
      </c>
      <c r="D12" s="149">
        <v>291</v>
      </c>
      <c r="E12" s="149">
        <v>259</v>
      </c>
      <c r="F12" s="149">
        <v>255</v>
      </c>
      <c r="G12" s="149">
        <v>239</v>
      </c>
    </row>
    <row r="13" spans="2:8" s="150" customFormat="1" ht="30" customHeight="1" x14ac:dyDescent="0.25">
      <c r="B13" s="148" t="s">
        <v>167</v>
      </c>
      <c r="C13" s="149"/>
      <c r="D13" s="149"/>
      <c r="E13" s="149"/>
      <c r="F13" s="149"/>
      <c r="G13" s="149"/>
    </row>
    <row r="14" spans="2:8" ht="21" customHeight="1" x14ac:dyDescent="0.25">
      <c r="B14" s="81" t="s">
        <v>3</v>
      </c>
      <c r="C14" s="84">
        <v>53</v>
      </c>
      <c r="D14" s="84">
        <v>64</v>
      </c>
      <c r="E14" s="84">
        <v>43</v>
      </c>
      <c r="F14" s="84">
        <v>71</v>
      </c>
      <c r="G14" s="84">
        <v>74</v>
      </c>
    </row>
    <row r="15" spans="2:8" ht="21" customHeight="1" x14ac:dyDescent="0.25">
      <c r="B15" s="81" t="s">
        <v>4</v>
      </c>
      <c r="C15" s="84">
        <v>59</v>
      </c>
      <c r="D15" s="84">
        <v>77</v>
      </c>
      <c r="E15" s="84">
        <v>69</v>
      </c>
      <c r="F15" s="84">
        <v>60</v>
      </c>
      <c r="G15" s="84">
        <v>62</v>
      </c>
    </row>
    <row r="16" spans="2:8" ht="21" customHeight="1" x14ac:dyDescent="0.25">
      <c r="B16" s="81" t="s">
        <v>5</v>
      </c>
      <c r="C16" s="84">
        <v>17</v>
      </c>
      <c r="D16" s="84">
        <v>15</v>
      </c>
      <c r="E16" s="84">
        <v>16</v>
      </c>
      <c r="F16" s="84">
        <v>15</v>
      </c>
      <c r="G16" s="84">
        <v>20</v>
      </c>
    </row>
    <row r="17" spans="2:7" ht="22.5" customHeight="1" x14ac:dyDescent="0.25">
      <c r="B17" s="81" t="s">
        <v>165</v>
      </c>
      <c r="C17" s="84">
        <v>10</v>
      </c>
      <c r="D17" s="84">
        <v>15</v>
      </c>
      <c r="E17" s="84">
        <v>14</v>
      </c>
      <c r="F17" s="84">
        <v>18</v>
      </c>
      <c r="G17" s="84">
        <v>17</v>
      </c>
    </row>
    <row r="18" spans="2:7" ht="22.5" customHeight="1" x14ac:dyDescent="0.2">
      <c r="B18" s="148" t="s">
        <v>168</v>
      </c>
      <c r="C18" s="149">
        <v>139</v>
      </c>
      <c r="D18" s="149">
        <v>171</v>
      </c>
      <c r="E18" s="149">
        <v>142</v>
      </c>
      <c r="F18" s="149">
        <v>164</v>
      </c>
      <c r="G18" s="149">
        <v>173</v>
      </c>
    </row>
    <row r="19" spans="2:7" ht="22.5" customHeight="1" x14ac:dyDescent="0.25">
      <c r="B19" s="151" t="s">
        <v>169</v>
      </c>
      <c r="C19" s="140"/>
      <c r="D19" s="140"/>
      <c r="E19" s="140"/>
      <c r="F19" s="140"/>
      <c r="G19" s="140"/>
    </row>
    <row r="20" spans="2:7" ht="22.5" customHeight="1" x14ac:dyDescent="0.25">
      <c r="B20" s="81" t="s">
        <v>3</v>
      </c>
      <c r="C20" s="84">
        <v>145</v>
      </c>
      <c r="D20" s="84">
        <v>146</v>
      </c>
      <c r="E20" s="84">
        <v>119</v>
      </c>
      <c r="F20" s="84">
        <v>145</v>
      </c>
      <c r="G20" s="84">
        <v>170</v>
      </c>
    </row>
    <row r="21" spans="2:7" ht="22.5" customHeight="1" x14ac:dyDescent="0.25">
      <c r="B21" s="81" t="s">
        <v>4</v>
      </c>
      <c r="C21" s="84">
        <v>153</v>
      </c>
      <c r="D21" s="84">
        <v>195</v>
      </c>
      <c r="E21" s="84">
        <v>158</v>
      </c>
      <c r="F21" s="84">
        <v>164</v>
      </c>
      <c r="G21" s="84">
        <v>143</v>
      </c>
    </row>
    <row r="22" spans="2:7" ht="22.5" customHeight="1" x14ac:dyDescent="0.25">
      <c r="B22" s="81" t="s">
        <v>5</v>
      </c>
      <c r="C22" s="84">
        <v>48</v>
      </c>
      <c r="D22" s="84">
        <v>41</v>
      </c>
      <c r="E22" s="84">
        <v>44</v>
      </c>
      <c r="F22" s="84">
        <v>35</v>
      </c>
      <c r="G22" s="84">
        <v>39</v>
      </c>
    </row>
    <row r="23" spans="2:7" ht="22.5" customHeight="1" x14ac:dyDescent="0.25">
      <c r="B23" s="81" t="s">
        <v>165</v>
      </c>
      <c r="C23" s="84">
        <v>119</v>
      </c>
      <c r="D23" s="84">
        <v>80</v>
      </c>
      <c r="E23" s="84">
        <v>80</v>
      </c>
      <c r="F23" s="84">
        <v>75</v>
      </c>
      <c r="G23" s="84">
        <v>60</v>
      </c>
    </row>
    <row r="24" spans="2:7" ht="22.5" customHeight="1" x14ac:dyDescent="0.25">
      <c r="B24" s="151" t="s">
        <v>170</v>
      </c>
      <c r="C24" s="140">
        <v>465</v>
      </c>
      <c r="D24" s="140">
        <v>462</v>
      </c>
      <c r="E24" s="140">
        <v>401</v>
      </c>
      <c r="F24" s="140">
        <v>419</v>
      </c>
      <c r="G24" s="140">
        <v>412</v>
      </c>
    </row>
    <row r="25" spans="2:7" ht="22.5" customHeight="1" x14ac:dyDescent="0.2">
      <c r="B25" s="1650" t="s">
        <v>970</v>
      </c>
      <c r="C25" s="1650"/>
      <c r="D25" s="1650"/>
      <c r="E25" s="1650"/>
      <c r="F25" s="1650"/>
      <c r="G25" s="1650"/>
    </row>
    <row r="26" spans="2:7" ht="22.5" customHeight="1" x14ac:dyDescent="0.2">
      <c r="B26" s="153"/>
      <c r="C26" s="152"/>
      <c r="D26" s="152"/>
      <c r="E26" s="152"/>
      <c r="F26" s="152"/>
      <c r="G26" s="152"/>
    </row>
    <row r="27" spans="2:7" ht="22.5" customHeight="1" x14ac:dyDescent="0.2">
      <c r="B27" s="153"/>
      <c r="C27" s="152"/>
      <c r="D27" s="152"/>
      <c r="E27" s="152"/>
      <c r="F27" s="152"/>
      <c r="G27" s="152"/>
    </row>
    <row r="28" spans="2:7" ht="22.5" customHeight="1" x14ac:dyDescent="0.2">
      <c r="B28" s="153"/>
      <c r="C28" s="152"/>
      <c r="D28" s="152"/>
      <c r="E28" s="152"/>
      <c r="F28" s="152"/>
      <c r="G28" s="152"/>
    </row>
    <row r="29" spans="2:7" ht="22.5" customHeight="1" x14ac:dyDescent="0.2">
      <c r="B29" s="153"/>
      <c r="C29" s="152"/>
      <c r="D29" s="152"/>
      <c r="E29" s="152"/>
      <c r="F29" s="152"/>
      <c r="G29" s="152"/>
    </row>
    <row r="30" spans="2:7" ht="15.75" customHeight="1" x14ac:dyDescent="0.2"/>
    <row r="31" spans="2:7" x14ac:dyDescent="0.2">
      <c r="B31" s="35"/>
      <c r="C31" s="35"/>
      <c r="D31" s="35"/>
      <c r="E31" s="35"/>
      <c r="F31" s="35"/>
    </row>
    <row r="32" spans="2:7" x14ac:dyDescent="0.2">
      <c r="B32" s="154"/>
      <c r="C32" s="155"/>
      <c r="D32" s="155"/>
      <c r="E32" s="155"/>
      <c r="F32" s="155"/>
    </row>
  </sheetData>
  <mergeCells count="4">
    <mergeCell ref="B2:G2"/>
    <mergeCell ref="B3:G3"/>
    <mergeCell ref="B4:G4"/>
    <mergeCell ref="B25:G25"/>
  </mergeCells>
  <hyperlinks>
    <hyperlink ref="H2" location="'Indice Total'!A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64"/>
  <sheetViews>
    <sheetView showGridLines="0" zoomScale="90" zoomScaleNormal="90" workbookViewId="0"/>
  </sheetViews>
  <sheetFormatPr baseColWidth="10" defaultColWidth="11.42578125" defaultRowHeight="12.75" x14ac:dyDescent="0.2"/>
  <cols>
    <col min="1" max="1" width="22.42578125" style="740" customWidth="1"/>
    <col min="2" max="2" width="56" style="740" customWidth="1"/>
    <col min="3" max="3" width="10.7109375" style="740" customWidth="1"/>
    <col min="4" max="7" width="12.7109375" style="740" customWidth="1"/>
    <col min="8" max="16384" width="11.42578125" style="740"/>
  </cols>
  <sheetData>
    <row r="1" spans="2:8" ht="45" customHeight="1" x14ac:dyDescent="0.2">
      <c r="B1" s="723"/>
      <c r="C1" s="724"/>
      <c r="D1" s="715"/>
      <c r="E1" s="715"/>
      <c r="F1" s="715"/>
      <c r="G1" s="715"/>
      <c r="H1" s="715"/>
    </row>
    <row r="2" spans="2:8" ht="21.75" customHeight="1" x14ac:dyDescent="0.25">
      <c r="B2" s="1648" t="s">
        <v>772</v>
      </c>
      <c r="C2" s="1648"/>
      <c r="D2" s="1648"/>
      <c r="E2" s="1648"/>
      <c r="F2" s="1648"/>
      <c r="G2" s="1648"/>
      <c r="H2" s="1" t="s">
        <v>1</v>
      </c>
    </row>
    <row r="3" spans="2:8" ht="49.5" customHeight="1" x14ac:dyDescent="0.25">
      <c r="B3" s="1675" t="s">
        <v>692</v>
      </c>
      <c r="C3" s="1675"/>
      <c r="D3" s="1675"/>
      <c r="E3" s="1675"/>
      <c r="F3" s="1675"/>
      <c r="G3" s="1675"/>
    </row>
    <row r="4" spans="2:8" ht="24.75" customHeight="1" thickBot="1" x14ac:dyDescent="0.3">
      <c r="B4" s="1675">
        <v>2016</v>
      </c>
      <c r="C4" s="1675"/>
      <c r="D4" s="1675"/>
      <c r="E4" s="1675"/>
      <c r="F4" s="1675"/>
      <c r="G4" s="1675"/>
    </row>
    <row r="5" spans="2:8" ht="24.75" customHeight="1" x14ac:dyDescent="0.25">
      <c r="B5" s="1752"/>
      <c r="C5" s="1752"/>
      <c r="D5" s="1752"/>
      <c r="E5" s="1752"/>
      <c r="F5" s="1752"/>
      <c r="G5" s="1752"/>
    </row>
    <row r="6" spans="2:8" ht="24" customHeight="1" x14ac:dyDescent="0.2">
      <c r="B6" s="1563" t="s">
        <v>686</v>
      </c>
      <c r="C6" s="1550" t="s">
        <v>24</v>
      </c>
      <c r="D6" s="1550" t="s">
        <v>25</v>
      </c>
      <c r="E6" s="1550" t="s">
        <v>26</v>
      </c>
      <c r="F6" s="1550" t="s">
        <v>37</v>
      </c>
      <c r="G6" s="1550" t="s">
        <v>27</v>
      </c>
    </row>
    <row r="7" spans="2:8" ht="24.75" customHeight="1" x14ac:dyDescent="0.25">
      <c r="B7" s="139" t="s">
        <v>148</v>
      </c>
      <c r="C7" s="141"/>
      <c r="D7" s="141"/>
      <c r="E7" s="141"/>
      <c r="F7" s="141"/>
      <c r="G7" s="141"/>
      <c r="H7" s="566"/>
    </row>
    <row r="8" spans="2:8" ht="15" x14ac:dyDescent="0.25">
      <c r="B8" s="111" t="s">
        <v>40</v>
      </c>
      <c r="C8" s="112">
        <v>1</v>
      </c>
      <c r="D8" s="112">
        <v>0</v>
      </c>
      <c r="E8" s="112">
        <v>0</v>
      </c>
      <c r="F8" s="112">
        <v>0</v>
      </c>
      <c r="G8" s="107">
        <v>1</v>
      </c>
      <c r="H8" s="566"/>
    </row>
    <row r="9" spans="2:8" ht="15" x14ac:dyDescent="0.25">
      <c r="B9" s="111" t="s">
        <v>41</v>
      </c>
      <c r="C9" s="112">
        <v>0</v>
      </c>
      <c r="D9" s="112">
        <v>3</v>
      </c>
      <c r="E9" s="112">
        <v>0</v>
      </c>
      <c r="F9" s="112">
        <v>0</v>
      </c>
      <c r="G9" s="107">
        <v>3</v>
      </c>
      <c r="H9" s="566"/>
    </row>
    <row r="10" spans="2:8" ht="15" x14ac:dyDescent="0.25">
      <c r="B10" s="111" t="s">
        <v>42</v>
      </c>
      <c r="C10" s="112">
        <v>8</v>
      </c>
      <c r="D10" s="112">
        <v>9</v>
      </c>
      <c r="E10" s="112">
        <v>2</v>
      </c>
      <c r="F10" s="112">
        <v>4</v>
      </c>
      <c r="G10" s="107">
        <v>23</v>
      </c>
      <c r="H10" s="566"/>
    </row>
    <row r="11" spans="2:8" ht="15" x14ac:dyDescent="0.25">
      <c r="B11" s="111" t="s">
        <v>43</v>
      </c>
      <c r="C11" s="112">
        <v>6</v>
      </c>
      <c r="D11" s="112">
        <v>1</v>
      </c>
      <c r="E11" s="112">
        <v>1</v>
      </c>
      <c r="F11" s="112">
        <v>1</v>
      </c>
      <c r="G11" s="107">
        <v>9</v>
      </c>
      <c r="H11" s="566"/>
    </row>
    <row r="12" spans="2:8" ht="15" x14ac:dyDescent="0.25">
      <c r="B12" s="111" t="s">
        <v>44</v>
      </c>
      <c r="C12" s="112">
        <v>2</v>
      </c>
      <c r="D12" s="112">
        <v>2</v>
      </c>
      <c r="E12" s="112">
        <v>0</v>
      </c>
      <c r="F12" s="112">
        <v>5</v>
      </c>
      <c r="G12" s="107">
        <v>9</v>
      </c>
      <c r="H12" s="566"/>
    </row>
    <row r="13" spans="2:8" ht="15" x14ac:dyDescent="0.25">
      <c r="B13" s="111" t="s">
        <v>45</v>
      </c>
      <c r="C13" s="112">
        <v>6</v>
      </c>
      <c r="D13" s="112">
        <v>1</v>
      </c>
      <c r="E13" s="112">
        <v>7</v>
      </c>
      <c r="F13" s="112">
        <v>4</v>
      </c>
      <c r="G13" s="107">
        <v>18</v>
      </c>
      <c r="H13" s="566"/>
    </row>
    <row r="14" spans="2:8" ht="15" x14ac:dyDescent="0.25">
      <c r="B14" s="111" t="s">
        <v>46</v>
      </c>
      <c r="C14" s="112">
        <v>3</v>
      </c>
      <c r="D14" s="112">
        <v>8</v>
      </c>
      <c r="E14" s="112">
        <v>0</v>
      </c>
      <c r="F14" s="112">
        <v>0</v>
      </c>
      <c r="G14" s="107">
        <v>11</v>
      </c>
      <c r="H14" s="566"/>
    </row>
    <row r="15" spans="2:8" ht="15" x14ac:dyDescent="0.25">
      <c r="B15" s="111" t="s">
        <v>47</v>
      </c>
      <c r="C15" s="112">
        <v>3</v>
      </c>
      <c r="D15" s="112">
        <v>5</v>
      </c>
      <c r="E15" s="112">
        <v>0</v>
      </c>
      <c r="F15" s="112">
        <v>2</v>
      </c>
      <c r="G15" s="107">
        <v>10</v>
      </c>
      <c r="H15" s="566"/>
    </row>
    <row r="16" spans="2:8" ht="15" x14ac:dyDescent="0.25">
      <c r="B16" s="111" t="s">
        <v>48</v>
      </c>
      <c r="C16" s="112">
        <v>13</v>
      </c>
      <c r="D16" s="112">
        <v>11</v>
      </c>
      <c r="E16" s="112">
        <v>2</v>
      </c>
      <c r="F16" s="112">
        <v>8</v>
      </c>
      <c r="G16" s="107">
        <v>34</v>
      </c>
      <c r="H16" s="566"/>
    </row>
    <row r="17" spans="2:8" ht="15" x14ac:dyDescent="0.25">
      <c r="B17" s="111" t="s">
        <v>49</v>
      </c>
      <c r="C17" s="112">
        <v>8</v>
      </c>
      <c r="D17" s="112">
        <v>6</v>
      </c>
      <c r="E17" s="112">
        <v>0</v>
      </c>
      <c r="F17" s="112">
        <v>1</v>
      </c>
      <c r="G17" s="107">
        <v>15</v>
      </c>
      <c r="H17" s="566"/>
    </row>
    <row r="18" spans="2:8" ht="15" x14ac:dyDescent="0.25">
      <c r="B18" s="111" t="s">
        <v>50</v>
      </c>
      <c r="C18" s="112">
        <v>5</v>
      </c>
      <c r="D18" s="112">
        <v>7</v>
      </c>
      <c r="E18" s="112">
        <v>0</v>
      </c>
      <c r="F18" s="112">
        <v>3</v>
      </c>
      <c r="G18" s="107">
        <v>15</v>
      </c>
      <c r="H18" s="566"/>
    </row>
    <row r="19" spans="2:8" ht="15" x14ac:dyDescent="0.25">
      <c r="B19" s="111" t="s">
        <v>51</v>
      </c>
      <c r="C19" s="112">
        <v>7</v>
      </c>
      <c r="D19" s="112">
        <v>10</v>
      </c>
      <c r="E19" s="112">
        <v>2</v>
      </c>
      <c r="F19" s="112">
        <v>4</v>
      </c>
      <c r="G19" s="107">
        <v>23</v>
      </c>
      <c r="H19" s="566"/>
    </row>
    <row r="20" spans="2:8" ht="15" x14ac:dyDescent="0.25">
      <c r="B20" s="111" t="s">
        <v>78</v>
      </c>
      <c r="C20" s="112">
        <v>3</v>
      </c>
      <c r="D20" s="112">
        <v>0</v>
      </c>
      <c r="E20" s="112">
        <v>0</v>
      </c>
      <c r="F20" s="112">
        <v>0</v>
      </c>
      <c r="G20" s="107">
        <v>3</v>
      </c>
      <c r="H20" s="566"/>
    </row>
    <row r="21" spans="2:8" ht="15" x14ac:dyDescent="0.25">
      <c r="B21" s="111" t="s">
        <v>53</v>
      </c>
      <c r="C21" s="112">
        <v>2</v>
      </c>
      <c r="D21" s="112">
        <v>1</v>
      </c>
      <c r="E21" s="112">
        <v>2</v>
      </c>
      <c r="F21" s="112">
        <v>0</v>
      </c>
      <c r="G21" s="107">
        <v>5</v>
      </c>
      <c r="H21" s="566"/>
    </row>
    <row r="22" spans="2:8" ht="15" x14ac:dyDescent="0.25">
      <c r="B22" s="111" t="s">
        <v>54</v>
      </c>
      <c r="C22" s="112">
        <v>29</v>
      </c>
      <c r="D22" s="112">
        <v>15</v>
      </c>
      <c r="E22" s="112">
        <v>3</v>
      </c>
      <c r="F22" s="112">
        <v>11</v>
      </c>
      <c r="G22" s="107">
        <v>58</v>
      </c>
      <c r="H22" s="566"/>
    </row>
    <row r="23" spans="2:8" ht="15" x14ac:dyDescent="0.25">
      <c r="B23" s="111" t="s">
        <v>173</v>
      </c>
      <c r="C23" s="112">
        <v>0</v>
      </c>
      <c r="D23" s="112">
        <v>2</v>
      </c>
      <c r="E23" s="112">
        <v>0</v>
      </c>
      <c r="F23" s="112">
        <v>0</v>
      </c>
      <c r="G23" s="107">
        <v>2</v>
      </c>
    </row>
    <row r="24" spans="2:8" ht="15" x14ac:dyDescent="0.25">
      <c r="B24" s="139" t="s">
        <v>149</v>
      </c>
      <c r="C24" s="140">
        <v>96</v>
      </c>
      <c r="D24" s="140">
        <v>81</v>
      </c>
      <c r="E24" s="140">
        <v>19</v>
      </c>
      <c r="F24" s="140">
        <v>43</v>
      </c>
      <c r="G24" s="140">
        <v>239</v>
      </c>
    </row>
    <row r="25" spans="2:8" ht="24.75" customHeight="1" x14ac:dyDescent="0.25">
      <c r="B25" s="139" t="s">
        <v>150</v>
      </c>
      <c r="C25" s="141"/>
      <c r="D25" s="141"/>
      <c r="E25" s="141"/>
      <c r="F25" s="141"/>
      <c r="G25" s="141"/>
    </row>
    <row r="26" spans="2:8" ht="15" x14ac:dyDescent="0.25">
      <c r="B26" s="111" t="s">
        <v>40</v>
      </c>
      <c r="C26" s="112">
        <v>0</v>
      </c>
      <c r="D26" s="112">
        <v>2</v>
      </c>
      <c r="E26" s="112">
        <v>0</v>
      </c>
      <c r="F26" s="112">
        <v>0</v>
      </c>
      <c r="G26" s="107">
        <v>2</v>
      </c>
      <c r="H26" s="566"/>
    </row>
    <row r="27" spans="2:8" ht="15" x14ac:dyDescent="0.25">
      <c r="B27" s="111" t="s">
        <v>41</v>
      </c>
      <c r="C27" s="112">
        <v>0</v>
      </c>
      <c r="D27" s="112">
        <v>0</v>
      </c>
      <c r="E27" s="112">
        <v>0</v>
      </c>
      <c r="F27" s="112">
        <v>0</v>
      </c>
      <c r="G27" s="107">
        <v>0</v>
      </c>
      <c r="H27" s="566"/>
    </row>
    <row r="28" spans="2:8" ht="15" x14ac:dyDescent="0.25">
      <c r="B28" s="111" t="s">
        <v>42</v>
      </c>
      <c r="C28" s="112">
        <v>0</v>
      </c>
      <c r="D28" s="112">
        <v>2</v>
      </c>
      <c r="E28" s="112">
        <v>0</v>
      </c>
      <c r="F28" s="112">
        <v>0</v>
      </c>
      <c r="G28" s="107">
        <v>2</v>
      </c>
      <c r="H28" s="566"/>
    </row>
    <row r="29" spans="2:8" ht="15" x14ac:dyDescent="0.25">
      <c r="B29" s="111" t="s">
        <v>43</v>
      </c>
      <c r="C29" s="112">
        <v>1</v>
      </c>
      <c r="D29" s="112">
        <v>2</v>
      </c>
      <c r="E29" s="112">
        <v>0</v>
      </c>
      <c r="F29" s="112">
        <v>0</v>
      </c>
      <c r="G29" s="107">
        <v>3</v>
      </c>
      <c r="H29" s="566"/>
    </row>
    <row r="30" spans="2:8" ht="15" x14ac:dyDescent="0.25">
      <c r="B30" s="111" t="s">
        <v>44</v>
      </c>
      <c r="C30" s="112">
        <v>8</v>
      </c>
      <c r="D30" s="112">
        <v>1</v>
      </c>
      <c r="E30" s="112">
        <v>1</v>
      </c>
      <c r="F30" s="112">
        <v>2</v>
      </c>
      <c r="G30" s="107">
        <v>12</v>
      </c>
      <c r="H30" s="566"/>
    </row>
    <row r="31" spans="2:8" ht="15" x14ac:dyDescent="0.25">
      <c r="B31" s="111" t="s">
        <v>45</v>
      </c>
      <c r="C31" s="112">
        <v>3</v>
      </c>
      <c r="D31" s="112">
        <v>6</v>
      </c>
      <c r="E31" s="112">
        <v>6</v>
      </c>
      <c r="F31" s="112">
        <v>2</v>
      </c>
      <c r="G31" s="107">
        <v>17</v>
      </c>
      <c r="H31" s="566"/>
    </row>
    <row r="32" spans="2:8" ht="15" x14ac:dyDescent="0.25">
      <c r="B32" s="111" t="s">
        <v>46</v>
      </c>
      <c r="C32" s="112">
        <v>5</v>
      </c>
      <c r="D32" s="112">
        <v>4</v>
      </c>
      <c r="E32" s="112">
        <v>1</v>
      </c>
      <c r="F32" s="112">
        <v>3</v>
      </c>
      <c r="G32" s="107">
        <v>13</v>
      </c>
      <c r="H32" s="566"/>
    </row>
    <row r="33" spans="2:8" ht="15" x14ac:dyDescent="0.25">
      <c r="B33" s="111" t="s">
        <v>47</v>
      </c>
      <c r="C33" s="112">
        <v>7</v>
      </c>
      <c r="D33" s="112">
        <v>4</v>
      </c>
      <c r="E33" s="112">
        <v>2</v>
      </c>
      <c r="F33" s="112">
        <v>0</v>
      </c>
      <c r="G33" s="107">
        <v>13</v>
      </c>
      <c r="H33" s="566"/>
    </row>
    <row r="34" spans="2:8" ht="15" x14ac:dyDescent="0.25">
      <c r="B34" s="111" t="s">
        <v>48</v>
      </c>
      <c r="C34" s="112">
        <v>6</v>
      </c>
      <c r="D34" s="112">
        <v>8</v>
      </c>
      <c r="E34" s="112">
        <v>1</v>
      </c>
      <c r="F34" s="112">
        <v>4</v>
      </c>
      <c r="G34" s="107">
        <v>19</v>
      </c>
      <c r="H34" s="566"/>
    </row>
    <row r="35" spans="2:8" ht="15" x14ac:dyDescent="0.25">
      <c r="B35" s="111" t="s">
        <v>49</v>
      </c>
      <c r="C35" s="112">
        <v>10</v>
      </c>
      <c r="D35" s="112">
        <v>6</v>
      </c>
      <c r="E35" s="112">
        <v>0</v>
      </c>
      <c r="F35" s="112">
        <v>0</v>
      </c>
      <c r="G35" s="107">
        <v>16</v>
      </c>
      <c r="H35" s="566"/>
    </row>
    <row r="36" spans="2:8" ht="15" x14ac:dyDescent="0.25">
      <c r="B36" s="111" t="s">
        <v>50</v>
      </c>
      <c r="C36" s="112">
        <v>1</v>
      </c>
      <c r="D36" s="112">
        <v>2</v>
      </c>
      <c r="E36" s="112">
        <v>0</v>
      </c>
      <c r="F36" s="112">
        <v>0</v>
      </c>
      <c r="G36" s="107">
        <v>3</v>
      </c>
      <c r="H36" s="566"/>
    </row>
    <row r="37" spans="2:8" ht="15" x14ac:dyDescent="0.25">
      <c r="B37" s="111" t="s">
        <v>51</v>
      </c>
      <c r="C37" s="112">
        <v>3</v>
      </c>
      <c r="D37" s="112">
        <v>4</v>
      </c>
      <c r="E37" s="112">
        <v>0</v>
      </c>
      <c r="F37" s="112">
        <v>1</v>
      </c>
      <c r="G37" s="107">
        <v>8</v>
      </c>
      <c r="H37" s="566"/>
    </row>
    <row r="38" spans="2:8" ht="15" x14ac:dyDescent="0.25">
      <c r="B38" s="111" t="s">
        <v>78</v>
      </c>
      <c r="C38" s="112">
        <v>0</v>
      </c>
      <c r="D38" s="112">
        <v>0</v>
      </c>
      <c r="E38" s="112">
        <v>0</v>
      </c>
      <c r="F38" s="112">
        <v>0</v>
      </c>
      <c r="G38" s="107">
        <v>0</v>
      </c>
      <c r="H38" s="566"/>
    </row>
    <row r="39" spans="2:8" ht="15" x14ac:dyDescent="0.25">
      <c r="B39" s="111" t="s">
        <v>53</v>
      </c>
      <c r="C39" s="112">
        <v>1</v>
      </c>
      <c r="D39" s="112">
        <v>0</v>
      </c>
      <c r="E39" s="112">
        <v>2</v>
      </c>
      <c r="F39" s="112">
        <v>1</v>
      </c>
      <c r="G39" s="107">
        <v>4</v>
      </c>
      <c r="H39" s="566"/>
    </row>
    <row r="40" spans="2:8" ht="15" x14ac:dyDescent="0.25">
      <c r="B40" s="111" t="s">
        <v>54</v>
      </c>
      <c r="C40" s="112">
        <v>29</v>
      </c>
      <c r="D40" s="112">
        <v>21</v>
      </c>
      <c r="E40" s="112">
        <v>7</v>
      </c>
      <c r="F40" s="112">
        <v>4</v>
      </c>
      <c r="G40" s="107">
        <v>61</v>
      </c>
      <c r="H40" s="566"/>
    </row>
    <row r="41" spans="2:8" ht="15" x14ac:dyDescent="0.25">
      <c r="B41" s="111" t="s">
        <v>173</v>
      </c>
      <c r="C41" s="112"/>
      <c r="D41" s="112"/>
      <c r="E41" s="112"/>
      <c r="F41" s="112"/>
      <c r="G41" s="107">
        <v>0</v>
      </c>
      <c r="H41" s="566"/>
    </row>
    <row r="42" spans="2:8" ht="15" x14ac:dyDescent="0.25">
      <c r="B42" s="139" t="s">
        <v>151</v>
      </c>
      <c r="C42" s="140">
        <v>74</v>
      </c>
      <c r="D42" s="140">
        <v>62</v>
      </c>
      <c r="E42" s="140">
        <v>20</v>
      </c>
      <c r="F42" s="140">
        <v>17</v>
      </c>
      <c r="G42" s="140">
        <v>173</v>
      </c>
      <c r="H42" s="566"/>
    </row>
    <row r="43" spans="2:8" ht="24.75" customHeight="1" x14ac:dyDescent="0.25">
      <c r="B43" s="139" t="s">
        <v>152</v>
      </c>
      <c r="C43" s="141"/>
      <c r="D43" s="141"/>
      <c r="E43" s="141"/>
      <c r="F43" s="141"/>
      <c r="G43" s="141"/>
    </row>
    <row r="44" spans="2:8" ht="15" x14ac:dyDescent="0.25">
      <c r="B44" s="111" t="s">
        <v>40</v>
      </c>
      <c r="C44" s="112">
        <v>1</v>
      </c>
      <c r="D44" s="112">
        <v>2</v>
      </c>
      <c r="E44" s="112">
        <v>0</v>
      </c>
      <c r="F44" s="112">
        <v>0</v>
      </c>
      <c r="G44" s="107">
        <v>3</v>
      </c>
    </row>
    <row r="45" spans="2:8" ht="15" x14ac:dyDescent="0.25">
      <c r="B45" s="111" t="s">
        <v>41</v>
      </c>
      <c r="C45" s="112">
        <v>0</v>
      </c>
      <c r="D45" s="112">
        <v>3</v>
      </c>
      <c r="E45" s="112">
        <v>0</v>
      </c>
      <c r="F45" s="112">
        <v>0</v>
      </c>
      <c r="G45" s="107">
        <v>3</v>
      </c>
    </row>
    <row r="46" spans="2:8" ht="15" x14ac:dyDescent="0.25">
      <c r="B46" s="111" t="s">
        <v>42</v>
      </c>
      <c r="C46" s="112">
        <v>8</v>
      </c>
      <c r="D46" s="112">
        <v>11</v>
      </c>
      <c r="E46" s="112">
        <v>2</v>
      </c>
      <c r="F46" s="112">
        <v>4</v>
      </c>
      <c r="G46" s="107">
        <v>25</v>
      </c>
      <c r="H46" s="566"/>
    </row>
    <row r="47" spans="2:8" ht="15" x14ac:dyDescent="0.25">
      <c r="B47" s="111" t="s">
        <v>43</v>
      </c>
      <c r="C47" s="112">
        <v>7</v>
      </c>
      <c r="D47" s="112">
        <v>3</v>
      </c>
      <c r="E47" s="112">
        <v>1</v>
      </c>
      <c r="F47" s="112">
        <v>1</v>
      </c>
      <c r="G47" s="107">
        <v>12</v>
      </c>
    </row>
    <row r="48" spans="2:8" ht="15" x14ac:dyDescent="0.25">
      <c r="B48" s="111" t="s">
        <v>44</v>
      </c>
      <c r="C48" s="112">
        <v>10</v>
      </c>
      <c r="D48" s="112">
        <v>3</v>
      </c>
      <c r="E48" s="112">
        <v>1</v>
      </c>
      <c r="F48" s="112">
        <v>7</v>
      </c>
      <c r="G48" s="107">
        <v>21</v>
      </c>
    </row>
    <row r="49" spans="2:8" ht="15" x14ac:dyDescent="0.25">
      <c r="B49" s="111" t="s">
        <v>45</v>
      </c>
      <c r="C49" s="112">
        <v>9</v>
      </c>
      <c r="D49" s="112">
        <v>7</v>
      </c>
      <c r="E49" s="112">
        <v>13</v>
      </c>
      <c r="F49" s="112">
        <v>6</v>
      </c>
      <c r="G49" s="107">
        <v>35</v>
      </c>
    </row>
    <row r="50" spans="2:8" ht="15" x14ac:dyDescent="0.25">
      <c r="B50" s="111" t="s">
        <v>46</v>
      </c>
      <c r="C50" s="112">
        <v>8</v>
      </c>
      <c r="D50" s="112">
        <v>12</v>
      </c>
      <c r="E50" s="112">
        <v>1</v>
      </c>
      <c r="F50" s="112">
        <v>3</v>
      </c>
      <c r="G50" s="107">
        <v>24</v>
      </c>
    </row>
    <row r="51" spans="2:8" ht="15" x14ac:dyDescent="0.25">
      <c r="B51" s="111" t="s">
        <v>47</v>
      </c>
      <c r="C51" s="112">
        <v>10</v>
      </c>
      <c r="D51" s="112">
        <v>9</v>
      </c>
      <c r="E51" s="112">
        <v>2</v>
      </c>
      <c r="F51" s="112">
        <v>2</v>
      </c>
      <c r="G51" s="107">
        <v>23</v>
      </c>
    </row>
    <row r="52" spans="2:8" ht="15" x14ac:dyDescent="0.25">
      <c r="B52" s="111" t="s">
        <v>48</v>
      </c>
      <c r="C52" s="112">
        <v>19</v>
      </c>
      <c r="D52" s="112">
        <v>19</v>
      </c>
      <c r="E52" s="112">
        <v>3</v>
      </c>
      <c r="F52" s="112">
        <v>12</v>
      </c>
      <c r="G52" s="107">
        <v>53</v>
      </c>
    </row>
    <row r="53" spans="2:8" ht="15" x14ac:dyDescent="0.25">
      <c r="B53" s="111" t="s">
        <v>49</v>
      </c>
      <c r="C53" s="112">
        <v>18</v>
      </c>
      <c r="D53" s="112">
        <v>12</v>
      </c>
      <c r="E53" s="112">
        <v>0</v>
      </c>
      <c r="F53" s="112">
        <v>1</v>
      </c>
      <c r="G53" s="107">
        <v>31</v>
      </c>
      <c r="H53" s="566"/>
    </row>
    <row r="54" spans="2:8" ht="15" x14ac:dyDescent="0.25">
      <c r="B54" s="111" t="s">
        <v>50</v>
      </c>
      <c r="C54" s="112">
        <v>6</v>
      </c>
      <c r="D54" s="112">
        <v>9</v>
      </c>
      <c r="E54" s="112">
        <v>0</v>
      </c>
      <c r="F54" s="112">
        <v>3</v>
      </c>
      <c r="G54" s="107">
        <v>18</v>
      </c>
      <c r="H54" s="566"/>
    </row>
    <row r="55" spans="2:8" ht="15" x14ac:dyDescent="0.25">
      <c r="B55" s="111" t="s">
        <v>51</v>
      </c>
      <c r="C55" s="112">
        <v>10</v>
      </c>
      <c r="D55" s="112">
        <v>14</v>
      </c>
      <c r="E55" s="112">
        <v>2</v>
      </c>
      <c r="F55" s="112">
        <v>5</v>
      </c>
      <c r="G55" s="107">
        <v>31</v>
      </c>
      <c r="H55" s="566"/>
    </row>
    <row r="56" spans="2:8" ht="15" x14ac:dyDescent="0.25">
      <c r="B56" s="111" t="s">
        <v>78</v>
      </c>
      <c r="C56" s="112">
        <v>3</v>
      </c>
      <c r="D56" s="112">
        <v>0</v>
      </c>
      <c r="E56" s="112">
        <v>0</v>
      </c>
      <c r="F56" s="112">
        <v>0</v>
      </c>
      <c r="G56" s="107">
        <v>3</v>
      </c>
    </row>
    <row r="57" spans="2:8" ht="15" x14ac:dyDescent="0.25">
      <c r="B57" s="111" t="s">
        <v>53</v>
      </c>
      <c r="C57" s="112">
        <v>3</v>
      </c>
      <c r="D57" s="112">
        <v>1</v>
      </c>
      <c r="E57" s="112">
        <v>4</v>
      </c>
      <c r="F57" s="112">
        <v>1</v>
      </c>
      <c r="G57" s="107">
        <v>9</v>
      </c>
    </row>
    <row r="58" spans="2:8" ht="15" x14ac:dyDescent="0.25">
      <c r="B58" s="111" t="s">
        <v>54</v>
      </c>
      <c r="C58" s="112">
        <v>58</v>
      </c>
      <c r="D58" s="112">
        <v>36</v>
      </c>
      <c r="E58" s="112">
        <v>10</v>
      </c>
      <c r="F58" s="112">
        <v>15</v>
      </c>
      <c r="G58" s="107">
        <v>119</v>
      </c>
      <c r="H58" s="566"/>
    </row>
    <row r="59" spans="2:8" ht="15" x14ac:dyDescent="0.25">
      <c r="B59" s="111" t="s">
        <v>173</v>
      </c>
      <c r="C59" s="112">
        <v>0</v>
      </c>
      <c r="D59" s="112">
        <v>2</v>
      </c>
      <c r="E59" s="112">
        <v>0</v>
      </c>
      <c r="F59" s="112">
        <v>0</v>
      </c>
      <c r="G59" s="107">
        <v>2</v>
      </c>
    </row>
    <row r="60" spans="2:8" ht="15" x14ac:dyDescent="0.25">
      <c r="B60" s="536" t="s">
        <v>135</v>
      </c>
      <c r="C60" s="536">
        <v>170</v>
      </c>
      <c r="D60" s="536">
        <v>143</v>
      </c>
      <c r="E60" s="536">
        <v>39</v>
      </c>
      <c r="F60" s="536">
        <v>60</v>
      </c>
      <c r="G60" s="536">
        <v>412</v>
      </c>
    </row>
    <row r="61" spans="2:8" ht="15.75" customHeight="1" x14ac:dyDescent="0.2">
      <c r="B61" s="1650" t="s">
        <v>970</v>
      </c>
      <c r="C61" s="1650"/>
      <c r="D61" s="1650"/>
      <c r="E61" s="1650"/>
      <c r="F61" s="1650"/>
      <c r="G61" s="1650"/>
    </row>
    <row r="62" spans="2:8" ht="19.5" customHeight="1" x14ac:dyDescent="0.2">
      <c r="B62" s="1745"/>
      <c r="C62" s="1745"/>
      <c r="D62" s="1745"/>
      <c r="E62" s="1745"/>
      <c r="F62" s="1745"/>
      <c r="G62" s="1745"/>
    </row>
    <row r="63" spans="2:8" ht="19.5" customHeight="1" x14ac:dyDescent="0.2">
      <c r="B63" s="1745"/>
      <c r="C63" s="1745"/>
      <c r="D63" s="1745"/>
      <c r="E63" s="1745"/>
      <c r="F63" s="1745"/>
      <c r="G63" s="1745"/>
    </row>
    <row r="64" spans="2:8" ht="27.75" customHeight="1" x14ac:dyDescent="0.2">
      <c r="B64" s="1745"/>
      <c r="C64" s="1745"/>
      <c r="D64" s="1745"/>
      <c r="E64" s="1745"/>
      <c r="F64" s="1745"/>
      <c r="G64" s="1745"/>
    </row>
  </sheetData>
  <mergeCells count="8">
    <mergeCell ref="B63:G63"/>
    <mergeCell ref="B64:G64"/>
    <mergeCell ref="B2:G2"/>
    <mergeCell ref="B3:G3"/>
    <mergeCell ref="B4:G4"/>
    <mergeCell ref="B5:G5"/>
    <mergeCell ref="B61:G61"/>
    <mergeCell ref="B62:G62"/>
  </mergeCells>
  <hyperlinks>
    <hyperlink ref="H2" location="'Indice Total'!A1"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64"/>
  <sheetViews>
    <sheetView showGridLines="0" zoomScale="90" zoomScaleNormal="90" workbookViewId="0"/>
  </sheetViews>
  <sheetFormatPr baseColWidth="10" defaultColWidth="11.42578125" defaultRowHeight="12.75" x14ac:dyDescent="0.2"/>
  <cols>
    <col min="1" max="1" width="22.42578125" style="740" customWidth="1"/>
    <col min="2" max="2" width="56" style="740" customWidth="1"/>
    <col min="3" max="4" width="14.140625" style="740" customWidth="1"/>
    <col min="5" max="5" width="12.7109375" style="740" customWidth="1"/>
    <col min="6" max="16384" width="11.42578125" style="740"/>
  </cols>
  <sheetData>
    <row r="1" spans="2:6" ht="45" customHeight="1" x14ac:dyDescent="0.2">
      <c r="B1" s="723"/>
      <c r="C1" s="724"/>
      <c r="D1" s="715"/>
      <c r="E1" s="715"/>
      <c r="F1" s="715"/>
    </row>
    <row r="2" spans="2:6" ht="21.75" customHeight="1" x14ac:dyDescent="0.25">
      <c r="B2" s="1648" t="s">
        <v>851</v>
      </c>
      <c r="C2" s="1648"/>
      <c r="D2" s="1648"/>
      <c r="E2" s="1648"/>
      <c r="F2" s="1" t="s">
        <v>1</v>
      </c>
    </row>
    <row r="3" spans="2:6" ht="18.75" customHeight="1" x14ac:dyDescent="0.25">
      <c r="B3" s="1675" t="s">
        <v>845</v>
      </c>
      <c r="C3" s="1675"/>
      <c r="D3" s="1675"/>
      <c r="E3" s="1675"/>
    </row>
    <row r="4" spans="2:6" ht="17.25" customHeight="1" thickBot="1" x14ac:dyDescent="0.3">
      <c r="B4" s="1675">
        <v>2016</v>
      </c>
      <c r="C4" s="1675"/>
      <c r="D4" s="1675"/>
      <c r="E4" s="1675"/>
    </row>
    <row r="5" spans="2:6" ht="24.75" customHeight="1" x14ac:dyDescent="0.25">
      <c r="B5" s="1752"/>
      <c r="C5" s="1752"/>
      <c r="D5" s="1752"/>
      <c r="E5" s="1752"/>
    </row>
    <row r="6" spans="2:6" ht="24" customHeight="1" x14ac:dyDescent="0.2">
      <c r="B6" s="1563" t="s">
        <v>686</v>
      </c>
      <c r="C6" s="1550" t="s">
        <v>843</v>
      </c>
      <c r="D6" s="1550" t="s">
        <v>844</v>
      </c>
      <c r="E6" s="1550" t="s">
        <v>27</v>
      </c>
    </row>
    <row r="7" spans="2:6" ht="24.75" customHeight="1" x14ac:dyDescent="0.25">
      <c r="B7" s="139" t="s">
        <v>148</v>
      </c>
      <c r="C7" s="141"/>
      <c r="D7" s="141"/>
      <c r="E7" s="141"/>
      <c r="F7" s="566"/>
    </row>
    <row r="8" spans="2:6" ht="15" x14ac:dyDescent="0.25">
      <c r="B8" s="111" t="s">
        <v>40</v>
      </c>
      <c r="C8" s="649">
        <v>0</v>
      </c>
      <c r="D8" s="649">
        <v>1</v>
      </c>
      <c r="E8" s="107">
        <v>1</v>
      </c>
      <c r="F8" s="566"/>
    </row>
    <row r="9" spans="2:6" ht="15" x14ac:dyDescent="0.25">
      <c r="B9" s="111" t="s">
        <v>41</v>
      </c>
      <c r="C9" s="649">
        <v>3</v>
      </c>
      <c r="D9" s="649">
        <v>0</v>
      </c>
      <c r="E9" s="107">
        <v>3</v>
      </c>
      <c r="F9" s="566"/>
    </row>
    <row r="10" spans="2:6" ht="15" x14ac:dyDescent="0.25">
      <c r="B10" s="111" t="s">
        <v>42</v>
      </c>
      <c r="C10" s="649">
        <v>22</v>
      </c>
      <c r="D10" s="649">
        <v>1</v>
      </c>
      <c r="E10" s="107">
        <v>23</v>
      </c>
      <c r="F10" s="566"/>
    </row>
    <row r="11" spans="2:6" ht="15" x14ac:dyDescent="0.25">
      <c r="B11" s="111" t="s">
        <v>43</v>
      </c>
      <c r="C11" s="649">
        <v>9</v>
      </c>
      <c r="D11" s="649">
        <v>0</v>
      </c>
      <c r="E11" s="107">
        <v>9</v>
      </c>
      <c r="F11" s="566"/>
    </row>
    <row r="12" spans="2:6" ht="15" x14ac:dyDescent="0.25">
      <c r="B12" s="111" t="s">
        <v>44</v>
      </c>
      <c r="C12" s="649">
        <v>9</v>
      </c>
      <c r="D12" s="649">
        <v>0</v>
      </c>
      <c r="E12" s="107">
        <v>9</v>
      </c>
      <c r="F12" s="566"/>
    </row>
    <row r="13" spans="2:6" ht="15" x14ac:dyDescent="0.25">
      <c r="B13" s="111" t="s">
        <v>45</v>
      </c>
      <c r="C13" s="649">
        <v>18</v>
      </c>
      <c r="D13" s="649">
        <v>0</v>
      </c>
      <c r="E13" s="107">
        <v>18</v>
      </c>
      <c r="F13" s="566"/>
    </row>
    <row r="14" spans="2:6" ht="15" x14ac:dyDescent="0.25">
      <c r="B14" s="111" t="s">
        <v>46</v>
      </c>
      <c r="C14" s="649">
        <v>11</v>
      </c>
      <c r="D14" s="649">
        <v>0</v>
      </c>
      <c r="E14" s="107">
        <v>11</v>
      </c>
      <c r="F14" s="566"/>
    </row>
    <row r="15" spans="2:6" ht="15" x14ac:dyDescent="0.25">
      <c r="B15" s="111" t="s">
        <v>47</v>
      </c>
      <c r="C15" s="649">
        <v>10</v>
      </c>
      <c r="D15" s="649">
        <v>0</v>
      </c>
      <c r="E15" s="107">
        <v>10</v>
      </c>
      <c r="F15" s="566"/>
    </row>
    <row r="16" spans="2:6" ht="15" x14ac:dyDescent="0.25">
      <c r="B16" s="111" t="s">
        <v>48</v>
      </c>
      <c r="C16" s="649">
        <v>34</v>
      </c>
      <c r="D16" s="649">
        <v>0</v>
      </c>
      <c r="E16" s="107">
        <v>34</v>
      </c>
      <c r="F16" s="566"/>
    </row>
    <row r="17" spans="2:6" ht="15" x14ac:dyDescent="0.25">
      <c r="B17" s="111" t="s">
        <v>49</v>
      </c>
      <c r="C17" s="649">
        <v>14</v>
      </c>
      <c r="D17" s="649">
        <v>1</v>
      </c>
      <c r="E17" s="107">
        <v>15</v>
      </c>
      <c r="F17" s="566"/>
    </row>
    <row r="18" spans="2:6" ht="15" x14ac:dyDescent="0.25">
      <c r="B18" s="111" t="s">
        <v>50</v>
      </c>
      <c r="C18" s="649">
        <v>15</v>
      </c>
      <c r="D18" s="649">
        <v>0</v>
      </c>
      <c r="E18" s="107">
        <v>15</v>
      </c>
      <c r="F18" s="566"/>
    </row>
    <row r="19" spans="2:6" ht="15" x14ac:dyDescent="0.25">
      <c r="B19" s="111" t="s">
        <v>51</v>
      </c>
      <c r="C19" s="649">
        <v>23</v>
      </c>
      <c r="D19" s="649">
        <v>0</v>
      </c>
      <c r="E19" s="107">
        <v>23</v>
      </c>
      <c r="F19" s="566"/>
    </row>
    <row r="20" spans="2:6" ht="15" x14ac:dyDescent="0.25">
      <c r="B20" s="111" t="s">
        <v>78</v>
      </c>
      <c r="C20" s="649">
        <v>3</v>
      </c>
      <c r="D20" s="649">
        <v>0</v>
      </c>
      <c r="E20" s="107">
        <v>3</v>
      </c>
      <c r="F20" s="566"/>
    </row>
    <row r="21" spans="2:6" ht="15" x14ac:dyDescent="0.25">
      <c r="B21" s="111" t="s">
        <v>53</v>
      </c>
      <c r="C21" s="649">
        <v>5</v>
      </c>
      <c r="D21" s="649">
        <v>0</v>
      </c>
      <c r="E21" s="107">
        <v>5</v>
      </c>
      <c r="F21" s="566"/>
    </row>
    <row r="22" spans="2:6" ht="15" x14ac:dyDescent="0.25">
      <c r="B22" s="111" t="s">
        <v>54</v>
      </c>
      <c r="C22" s="649">
        <v>57</v>
      </c>
      <c r="D22" s="649">
        <v>1</v>
      </c>
      <c r="E22" s="107">
        <v>58</v>
      </c>
      <c r="F22" s="566"/>
    </row>
    <row r="23" spans="2:6" ht="15" x14ac:dyDescent="0.25">
      <c r="B23" s="111" t="s">
        <v>173</v>
      </c>
      <c r="C23" s="649">
        <v>2</v>
      </c>
      <c r="D23" s="649">
        <v>0</v>
      </c>
      <c r="E23" s="107">
        <v>2</v>
      </c>
    </row>
    <row r="24" spans="2:6" ht="15" x14ac:dyDescent="0.25">
      <c r="B24" s="139" t="s">
        <v>149</v>
      </c>
      <c r="C24" s="650">
        <v>235</v>
      </c>
      <c r="D24" s="650">
        <v>4</v>
      </c>
      <c r="E24" s="140">
        <v>239</v>
      </c>
    </row>
    <row r="25" spans="2:6" ht="24.75" customHeight="1" x14ac:dyDescent="0.25">
      <c r="B25" s="139" t="s">
        <v>150</v>
      </c>
      <c r="C25" s="141"/>
      <c r="D25" s="141"/>
      <c r="E25" s="141"/>
    </row>
    <row r="26" spans="2:6" ht="15" x14ac:dyDescent="0.25">
      <c r="B26" s="111" t="s">
        <v>40</v>
      </c>
      <c r="C26" s="649">
        <v>2</v>
      </c>
      <c r="D26" s="649">
        <v>0</v>
      </c>
      <c r="E26" s="107">
        <v>2</v>
      </c>
      <c r="F26" s="566"/>
    </row>
    <row r="27" spans="2:6" ht="15" x14ac:dyDescent="0.25">
      <c r="B27" s="111" t="s">
        <v>41</v>
      </c>
      <c r="C27" s="649"/>
      <c r="D27" s="649"/>
      <c r="E27" s="107">
        <v>0</v>
      </c>
      <c r="F27" s="566"/>
    </row>
    <row r="28" spans="2:6" ht="15" x14ac:dyDescent="0.25">
      <c r="B28" s="111" t="s">
        <v>42</v>
      </c>
      <c r="C28" s="649">
        <v>2</v>
      </c>
      <c r="D28" s="649">
        <v>0</v>
      </c>
      <c r="E28" s="107">
        <v>2</v>
      </c>
      <c r="F28" s="566"/>
    </row>
    <row r="29" spans="2:6" ht="15" x14ac:dyDescent="0.25">
      <c r="B29" s="111" t="s">
        <v>43</v>
      </c>
      <c r="C29" s="649">
        <v>3</v>
      </c>
      <c r="D29" s="649">
        <v>0</v>
      </c>
      <c r="E29" s="107">
        <v>3</v>
      </c>
      <c r="F29" s="566"/>
    </row>
    <row r="30" spans="2:6" ht="15" x14ac:dyDescent="0.25">
      <c r="B30" s="111" t="s">
        <v>44</v>
      </c>
      <c r="C30" s="649">
        <v>12</v>
      </c>
      <c r="D30" s="649">
        <v>0</v>
      </c>
      <c r="E30" s="107">
        <v>12</v>
      </c>
      <c r="F30" s="566"/>
    </row>
    <row r="31" spans="2:6" ht="15" x14ac:dyDescent="0.25">
      <c r="B31" s="111" t="s">
        <v>45</v>
      </c>
      <c r="C31" s="649">
        <v>16</v>
      </c>
      <c r="D31" s="649">
        <v>1</v>
      </c>
      <c r="E31" s="107">
        <v>17</v>
      </c>
      <c r="F31" s="566"/>
    </row>
    <row r="32" spans="2:6" ht="15" x14ac:dyDescent="0.25">
      <c r="B32" s="111" t="s">
        <v>46</v>
      </c>
      <c r="C32" s="649">
        <v>12</v>
      </c>
      <c r="D32" s="649">
        <v>1</v>
      </c>
      <c r="E32" s="107">
        <v>13</v>
      </c>
      <c r="F32" s="566"/>
    </row>
    <row r="33" spans="2:6" ht="15" x14ac:dyDescent="0.25">
      <c r="B33" s="111" t="s">
        <v>47</v>
      </c>
      <c r="C33" s="649">
        <v>11</v>
      </c>
      <c r="D33" s="649">
        <v>2</v>
      </c>
      <c r="E33" s="107">
        <v>13</v>
      </c>
      <c r="F33" s="566"/>
    </row>
    <row r="34" spans="2:6" ht="15" x14ac:dyDescent="0.25">
      <c r="B34" s="111" t="s">
        <v>48</v>
      </c>
      <c r="C34" s="649">
        <v>17</v>
      </c>
      <c r="D34" s="649">
        <v>2</v>
      </c>
      <c r="E34" s="107">
        <v>19</v>
      </c>
      <c r="F34" s="566"/>
    </row>
    <row r="35" spans="2:6" ht="15" x14ac:dyDescent="0.25">
      <c r="B35" s="111" t="s">
        <v>49</v>
      </c>
      <c r="C35" s="649">
        <v>13</v>
      </c>
      <c r="D35" s="649">
        <v>3</v>
      </c>
      <c r="E35" s="107">
        <v>16</v>
      </c>
      <c r="F35" s="566"/>
    </row>
    <row r="36" spans="2:6" ht="15" x14ac:dyDescent="0.25">
      <c r="B36" s="111" t="s">
        <v>50</v>
      </c>
      <c r="C36" s="649">
        <v>3</v>
      </c>
      <c r="D36" s="649">
        <v>0</v>
      </c>
      <c r="E36" s="107">
        <v>3</v>
      </c>
      <c r="F36" s="566"/>
    </row>
    <row r="37" spans="2:6" ht="15" x14ac:dyDescent="0.25">
      <c r="B37" s="111" t="s">
        <v>51</v>
      </c>
      <c r="C37" s="649">
        <v>5</v>
      </c>
      <c r="D37" s="649">
        <v>3</v>
      </c>
      <c r="E37" s="107">
        <v>8</v>
      </c>
      <c r="F37" s="566"/>
    </row>
    <row r="38" spans="2:6" ht="15" x14ac:dyDescent="0.25">
      <c r="B38" s="111" t="s">
        <v>78</v>
      </c>
      <c r="C38" s="649"/>
      <c r="D38" s="649"/>
      <c r="E38" s="107">
        <v>0</v>
      </c>
      <c r="F38" s="566"/>
    </row>
    <row r="39" spans="2:6" ht="15" x14ac:dyDescent="0.25">
      <c r="B39" s="111" t="s">
        <v>53</v>
      </c>
      <c r="C39" s="649">
        <v>3</v>
      </c>
      <c r="D39" s="649">
        <v>1</v>
      </c>
      <c r="E39" s="107">
        <v>4</v>
      </c>
      <c r="F39" s="566"/>
    </row>
    <row r="40" spans="2:6" ht="15" x14ac:dyDescent="0.25">
      <c r="B40" s="111" t="s">
        <v>54</v>
      </c>
      <c r="C40" s="649">
        <v>50</v>
      </c>
      <c r="D40" s="649">
        <v>11</v>
      </c>
      <c r="E40" s="107">
        <v>61</v>
      </c>
      <c r="F40" s="566"/>
    </row>
    <row r="41" spans="2:6" ht="15" x14ac:dyDescent="0.25">
      <c r="B41" s="111" t="s">
        <v>173</v>
      </c>
      <c r="C41" s="649">
        <v>0</v>
      </c>
      <c r="D41" s="649">
        <v>0</v>
      </c>
      <c r="E41" s="107">
        <v>0</v>
      </c>
      <c r="F41" s="566"/>
    </row>
    <row r="42" spans="2:6" ht="15" x14ac:dyDescent="0.25">
      <c r="B42" s="139" t="s">
        <v>151</v>
      </c>
      <c r="C42" s="650">
        <v>149</v>
      </c>
      <c r="D42" s="650">
        <v>24</v>
      </c>
      <c r="E42" s="140">
        <v>173</v>
      </c>
      <c r="F42" s="566"/>
    </row>
    <row r="43" spans="2:6" ht="24.75" customHeight="1" x14ac:dyDescent="0.25">
      <c r="B43" s="139" t="s">
        <v>152</v>
      </c>
      <c r="C43" s="651"/>
      <c r="D43" s="651"/>
      <c r="E43" s="141"/>
    </row>
    <row r="44" spans="2:6" ht="15" x14ac:dyDescent="0.25">
      <c r="B44" s="111" t="s">
        <v>40</v>
      </c>
      <c r="C44" s="649">
        <v>2</v>
      </c>
      <c r="D44" s="649">
        <v>1</v>
      </c>
      <c r="E44" s="107">
        <v>3</v>
      </c>
    </row>
    <row r="45" spans="2:6" ht="15" x14ac:dyDescent="0.25">
      <c r="B45" s="111" t="s">
        <v>41</v>
      </c>
      <c r="C45" s="649">
        <v>3</v>
      </c>
      <c r="D45" s="649">
        <v>0</v>
      </c>
      <c r="E45" s="107">
        <v>3</v>
      </c>
    </row>
    <row r="46" spans="2:6" ht="15" x14ac:dyDescent="0.25">
      <c r="B46" s="111" t="s">
        <v>42</v>
      </c>
      <c r="C46" s="649">
        <v>24</v>
      </c>
      <c r="D46" s="649">
        <v>1</v>
      </c>
      <c r="E46" s="107">
        <v>25</v>
      </c>
      <c r="F46" s="566"/>
    </row>
    <row r="47" spans="2:6" ht="15" x14ac:dyDescent="0.25">
      <c r="B47" s="111" t="s">
        <v>43</v>
      </c>
      <c r="C47" s="649">
        <v>12</v>
      </c>
      <c r="D47" s="649">
        <v>0</v>
      </c>
      <c r="E47" s="107">
        <v>12</v>
      </c>
    </row>
    <row r="48" spans="2:6" ht="15" x14ac:dyDescent="0.25">
      <c r="B48" s="111" t="s">
        <v>44</v>
      </c>
      <c r="C48" s="649">
        <v>21</v>
      </c>
      <c r="D48" s="649">
        <v>0</v>
      </c>
      <c r="E48" s="107">
        <v>21</v>
      </c>
    </row>
    <row r="49" spans="2:7" ht="15" x14ac:dyDescent="0.25">
      <c r="B49" s="111" t="s">
        <v>45</v>
      </c>
      <c r="C49" s="649">
        <v>34</v>
      </c>
      <c r="D49" s="649">
        <v>1</v>
      </c>
      <c r="E49" s="107">
        <v>35</v>
      </c>
    </row>
    <row r="50" spans="2:7" ht="15" x14ac:dyDescent="0.25">
      <c r="B50" s="111" t="s">
        <v>46</v>
      </c>
      <c r="C50" s="649">
        <v>23</v>
      </c>
      <c r="D50" s="649">
        <v>1</v>
      </c>
      <c r="E50" s="107">
        <v>24</v>
      </c>
    </row>
    <row r="51" spans="2:7" ht="15" x14ac:dyDescent="0.25">
      <c r="B51" s="111" t="s">
        <v>47</v>
      </c>
      <c r="C51" s="649">
        <v>21</v>
      </c>
      <c r="D51" s="649">
        <v>2</v>
      </c>
      <c r="E51" s="107">
        <v>23</v>
      </c>
    </row>
    <row r="52" spans="2:7" ht="15" x14ac:dyDescent="0.25">
      <c r="B52" s="111" t="s">
        <v>48</v>
      </c>
      <c r="C52" s="649">
        <v>51</v>
      </c>
      <c r="D52" s="649">
        <v>2</v>
      </c>
      <c r="E52" s="107">
        <v>53</v>
      </c>
    </row>
    <row r="53" spans="2:7" ht="15" x14ac:dyDescent="0.25">
      <c r="B53" s="111" t="s">
        <v>49</v>
      </c>
      <c r="C53" s="649">
        <v>27</v>
      </c>
      <c r="D53" s="649">
        <v>4</v>
      </c>
      <c r="E53" s="107">
        <v>31</v>
      </c>
      <c r="F53" s="566"/>
    </row>
    <row r="54" spans="2:7" ht="15" x14ac:dyDescent="0.25">
      <c r="B54" s="111" t="s">
        <v>50</v>
      </c>
      <c r="C54" s="649">
        <v>18</v>
      </c>
      <c r="D54" s="649">
        <v>0</v>
      </c>
      <c r="E54" s="107">
        <v>18</v>
      </c>
      <c r="F54" s="566"/>
    </row>
    <row r="55" spans="2:7" ht="15" x14ac:dyDescent="0.25">
      <c r="B55" s="111" t="s">
        <v>51</v>
      </c>
      <c r="C55" s="649">
        <v>28</v>
      </c>
      <c r="D55" s="649">
        <v>3</v>
      </c>
      <c r="E55" s="107">
        <v>31</v>
      </c>
      <c r="F55" s="566"/>
    </row>
    <row r="56" spans="2:7" ht="15" x14ac:dyDescent="0.25">
      <c r="B56" s="111" t="s">
        <v>78</v>
      </c>
      <c r="C56" s="649">
        <v>3</v>
      </c>
      <c r="D56" s="649">
        <v>0</v>
      </c>
      <c r="E56" s="107">
        <v>3</v>
      </c>
    </row>
    <row r="57" spans="2:7" ht="15" x14ac:dyDescent="0.25">
      <c r="B57" s="111" t="s">
        <v>53</v>
      </c>
      <c r="C57" s="649">
        <v>8</v>
      </c>
      <c r="D57" s="649">
        <v>1</v>
      </c>
      <c r="E57" s="107">
        <v>9</v>
      </c>
    </row>
    <row r="58" spans="2:7" ht="15" x14ac:dyDescent="0.25">
      <c r="B58" s="111" t="s">
        <v>54</v>
      </c>
      <c r="C58" s="649">
        <v>107</v>
      </c>
      <c r="D58" s="649">
        <v>12</v>
      </c>
      <c r="E58" s="107">
        <v>119</v>
      </c>
      <c r="F58" s="566"/>
    </row>
    <row r="59" spans="2:7" ht="15" x14ac:dyDescent="0.25">
      <c r="B59" s="111" t="s">
        <v>173</v>
      </c>
      <c r="C59" s="649">
        <v>2</v>
      </c>
      <c r="D59" s="649">
        <v>0</v>
      </c>
      <c r="E59" s="107">
        <v>2</v>
      </c>
    </row>
    <row r="60" spans="2:7" ht="15" x14ac:dyDescent="0.25">
      <c r="B60" s="536" t="s">
        <v>135</v>
      </c>
      <c r="C60" s="652">
        <v>384</v>
      </c>
      <c r="D60" s="652">
        <v>28</v>
      </c>
      <c r="E60" s="536">
        <v>412</v>
      </c>
    </row>
    <row r="61" spans="2:7" ht="15.75" customHeight="1" x14ac:dyDescent="0.2">
      <c r="B61" s="1650" t="s">
        <v>970</v>
      </c>
      <c r="C61" s="1650"/>
      <c r="D61" s="1650"/>
      <c r="E61" s="1650"/>
      <c r="F61" s="1650"/>
      <c r="G61" s="1650"/>
    </row>
    <row r="62" spans="2:7" ht="19.5" customHeight="1" x14ac:dyDescent="0.2">
      <c r="B62" s="1745"/>
      <c r="C62" s="1745"/>
      <c r="D62" s="1745"/>
      <c r="E62" s="1745"/>
    </row>
    <row r="63" spans="2:7" ht="19.5" customHeight="1" x14ac:dyDescent="0.2">
      <c r="B63" s="1745"/>
      <c r="C63" s="1745"/>
      <c r="D63" s="1745"/>
      <c r="E63" s="1745"/>
    </row>
    <row r="64" spans="2:7" ht="27.75" customHeight="1" x14ac:dyDescent="0.2">
      <c r="B64" s="1745"/>
      <c r="C64" s="1745"/>
      <c r="D64" s="1745"/>
      <c r="E64" s="1745"/>
    </row>
  </sheetData>
  <mergeCells count="8">
    <mergeCell ref="B63:E63"/>
    <mergeCell ref="B64:E64"/>
    <mergeCell ref="B2:E2"/>
    <mergeCell ref="B3:E3"/>
    <mergeCell ref="B4:E4"/>
    <mergeCell ref="B5:E5"/>
    <mergeCell ref="B61:G61"/>
    <mergeCell ref="B62:E62"/>
  </mergeCells>
  <hyperlinks>
    <hyperlink ref="F2" location="'Indice Total'!A1"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499984740745262"/>
  </sheetPr>
  <dimension ref="A1:R491"/>
  <sheetViews>
    <sheetView showGridLines="0" zoomScaleNormal="100" workbookViewId="0"/>
  </sheetViews>
  <sheetFormatPr baseColWidth="10" defaultColWidth="11.42578125" defaultRowHeight="15" x14ac:dyDescent="0.25"/>
  <cols>
    <col min="1" max="1" width="21" style="400" customWidth="1"/>
    <col min="2" max="2" width="10.140625" style="405" customWidth="1"/>
    <col min="3" max="3" width="170" style="400" customWidth="1"/>
    <col min="4" max="4" width="10.28515625" style="400" customWidth="1"/>
    <col min="5" max="5" width="10.140625" style="400" customWidth="1"/>
    <col min="6" max="16384" width="11.42578125" style="400"/>
  </cols>
  <sheetData>
    <row r="1" spans="2:3" ht="45.75" customHeight="1" x14ac:dyDescent="0.25"/>
    <row r="2" spans="2:3" ht="29.25" customHeight="1" x14ac:dyDescent="0.25">
      <c r="C2" s="401" t="s">
        <v>886</v>
      </c>
    </row>
    <row r="3" spans="2:3" ht="25.5" customHeight="1" x14ac:dyDescent="0.25">
      <c r="C3" s="401" t="s">
        <v>2334</v>
      </c>
    </row>
    <row r="4" spans="2:3" x14ac:dyDescent="0.25">
      <c r="B4" s="405" t="s">
        <v>740</v>
      </c>
    </row>
    <row r="5" spans="2:3" x14ac:dyDescent="0.25">
      <c r="B5" s="406">
        <v>1</v>
      </c>
      <c r="C5" s="403" t="s">
        <v>907</v>
      </c>
    </row>
    <row r="6" spans="2:3" x14ac:dyDescent="0.25">
      <c r="B6" s="406">
        <v>2</v>
      </c>
      <c r="C6" s="404" t="s">
        <v>908</v>
      </c>
    </row>
    <row r="7" spans="2:3" x14ac:dyDescent="0.25">
      <c r="B7" s="406">
        <v>3</v>
      </c>
      <c r="C7" s="404" t="s">
        <v>909</v>
      </c>
    </row>
    <row r="8" spans="2:3" x14ac:dyDescent="0.25">
      <c r="B8" s="406">
        <v>4</v>
      </c>
      <c r="C8" s="404" t="s">
        <v>910</v>
      </c>
    </row>
    <row r="9" spans="2:3" x14ac:dyDescent="0.25">
      <c r="B9" s="406">
        <v>5</v>
      </c>
      <c r="C9" s="404" t="s">
        <v>911</v>
      </c>
    </row>
    <row r="10" spans="2:3" x14ac:dyDescent="0.25">
      <c r="B10" s="406">
        <v>6</v>
      </c>
      <c r="C10" s="404" t="s">
        <v>912</v>
      </c>
    </row>
    <row r="11" spans="2:3" x14ac:dyDescent="0.25">
      <c r="B11" s="406">
        <v>7</v>
      </c>
      <c r="C11" s="404" t="s">
        <v>913</v>
      </c>
    </row>
    <row r="12" spans="2:3" x14ac:dyDescent="0.25">
      <c r="B12" s="406">
        <v>8</v>
      </c>
      <c r="C12" s="404" t="s">
        <v>914</v>
      </c>
    </row>
    <row r="13" spans="2:3" x14ac:dyDescent="0.25">
      <c r="B13" s="406">
        <v>9</v>
      </c>
      <c r="C13" s="404" t="s">
        <v>915</v>
      </c>
    </row>
    <row r="14" spans="2:3" x14ac:dyDescent="0.25">
      <c r="B14" s="406">
        <v>10</v>
      </c>
      <c r="C14" s="404" t="s">
        <v>916</v>
      </c>
    </row>
    <row r="15" spans="2:3" x14ac:dyDescent="0.25">
      <c r="B15" s="406">
        <v>11</v>
      </c>
      <c r="C15" s="404" t="s">
        <v>917</v>
      </c>
    </row>
    <row r="16" spans="2:3" x14ac:dyDescent="0.25">
      <c r="B16" s="406">
        <v>12</v>
      </c>
      <c r="C16" s="404" t="s">
        <v>918</v>
      </c>
    </row>
    <row r="17" spans="2:18" x14ac:dyDescent="0.25">
      <c r="B17" s="406">
        <v>13</v>
      </c>
      <c r="C17" s="404" t="s">
        <v>919</v>
      </c>
    </row>
    <row r="18" spans="2:18" x14ac:dyDescent="0.25">
      <c r="B18" s="406">
        <v>14</v>
      </c>
      <c r="C18" s="404" t="s">
        <v>920</v>
      </c>
    </row>
    <row r="19" spans="2:18" x14ac:dyDescent="0.25">
      <c r="B19" s="406">
        <v>15</v>
      </c>
      <c r="C19" s="404" t="s">
        <v>921</v>
      </c>
    </row>
    <row r="20" spans="2:18" x14ac:dyDescent="0.25">
      <c r="B20" s="406">
        <v>16</v>
      </c>
      <c r="C20" s="404" t="s">
        <v>922</v>
      </c>
    </row>
    <row r="21" spans="2:18" x14ac:dyDescent="0.25">
      <c r="B21" s="406">
        <v>17</v>
      </c>
      <c r="C21" s="404" t="s">
        <v>923</v>
      </c>
    </row>
    <row r="22" spans="2:18" x14ac:dyDescent="0.25">
      <c r="B22" s="406">
        <v>18</v>
      </c>
      <c r="C22" s="404" t="s">
        <v>924</v>
      </c>
    </row>
    <row r="23" spans="2:18" x14ac:dyDescent="0.25">
      <c r="B23" s="406">
        <v>19</v>
      </c>
      <c r="C23" s="404" t="s">
        <v>925</v>
      </c>
    </row>
    <row r="24" spans="2:18" x14ac:dyDescent="0.25">
      <c r="B24" s="406">
        <v>20</v>
      </c>
      <c r="C24" s="404" t="s">
        <v>926</v>
      </c>
    </row>
    <row r="25" spans="2:18" x14ac:dyDescent="0.25">
      <c r="B25" s="669">
        <v>21</v>
      </c>
      <c r="C25" s="670" t="s">
        <v>927</v>
      </c>
    </row>
    <row r="26" spans="2:18" x14ac:dyDescent="0.25">
      <c r="B26" s="669">
        <v>22</v>
      </c>
      <c r="C26" s="670" t="s">
        <v>928</v>
      </c>
    </row>
    <row r="27" spans="2:18" x14ac:dyDescent="0.25">
      <c r="B27" s="406">
        <v>23</v>
      </c>
      <c r="C27" s="404" t="s">
        <v>929</v>
      </c>
    </row>
    <row r="28" spans="2:18" x14ac:dyDescent="0.25">
      <c r="B28" s="406">
        <v>24</v>
      </c>
      <c r="C28" s="404" t="s">
        <v>930</v>
      </c>
    </row>
    <row r="29" spans="2:18" x14ac:dyDescent="0.25">
      <c r="B29" s="406">
        <v>25</v>
      </c>
      <c r="C29" s="404" t="s">
        <v>931</v>
      </c>
    </row>
    <row r="30" spans="2:18" x14ac:dyDescent="0.25">
      <c r="B30" s="406">
        <v>26</v>
      </c>
      <c r="C30" s="404" t="s">
        <v>932</v>
      </c>
    </row>
    <row r="31" spans="2:18" x14ac:dyDescent="0.25">
      <c r="B31" s="406">
        <v>27</v>
      </c>
      <c r="C31" s="404" t="s">
        <v>933</v>
      </c>
    </row>
    <row r="32" spans="2:18" ht="15.75" customHeight="1" x14ac:dyDescent="0.25">
      <c r="B32" s="406">
        <v>28</v>
      </c>
      <c r="C32" s="404" t="s">
        <v>934</v>
      </c>
      <c r="D32" s="35"/>
      <c r="E32" s="35"/>
      <c r="F32" s="35"/>
      <c r="G32" s="35"/>
      <c r="H32" s="35"/>
      <c r="I32" s="35"/>
      <c r="J32" s="35"/>
      <c r="K32" s="35"/>
      <c r="L32" s="35"/>
      <c r="M32" s="35"/>
      <c r="N32" s="35"/>
      <c r="O32" s="35"/>
      <c r="P32" s="35"/>
      <c r="Q32" s="35"/>
      <c r="R32" s="35"/>
    </row>
    <row r="33" spans="1:3" x14ac:dyDescent="0.25">
      <c r="B33" s="406">
        <v>29</v>
      </c>
      <c r="C33" s="404" t="s">
        <v>935</v>
      </c>
    </row>
    <row r="34" spans="1:3" x14ac:dyDescent="0.25">
      <c r="B34" s="406">
        <v>30</v>
      </c>
      <c r="C34" s="404" t="s">
        <v>936</v>
      </c>
    </row>
    <row r="35" spans="1:3" x14ac:dyDescent="0.25">
      <c r="B35" s="406">
        <v>31</v>
      </c>
      <c r="C35" s="404" t="s">
        <v>937</v>
      </c>
    </row>
    <row r="36" spans="1:3" x14ac:dyDescent="0.25">
      <c r="B36" s="406">
        <v>32</v>
      </c>
      <c r="C36" s="404" t="s">
        <v>938</v>
      </c>
    </row>
    <row r="37" spans="1:3" x14ac:dyDescent="0.25">
      <c r="B37" s="406">
        <v>33</v>
      </c>
      <c r="C37" s="404" t="s">
        <v>939</v>
      </c>
    </row>
    <row r="38" spans="1:3" x14ac:dyDescent="0.25">
      <c r="B38" s="406">
        <v>34</v>
      </c>
      <c r="C38" s="404" t="s">
        <v>940</v>
      </c>
    </row>
    <row r="39" spans="1:3" x14ac:dyDescent="0.25">
      <c r="B39" s="406">
        <v>35</v>
      </c>
      <c r="C39" s="404" t="s">
        <v>941</v>
      </c>
    </row>
    <row r="40" spans="1:3" x14ac:dyDescent="0.25">
      <c r="A40" s="668"/>
      <c r="B40" s="669">
        <v>36</v>
      </c>
      <c r="C40" s="404" t="s">
        <v>942</v>
      </c>
    </row>
    <row r="41" spans="1:3" x14ac:dyDescent="0.25">
      <c r="A41" s="668"/>
      <c r="B41" s="669">
        <v>37</v>
      </c>
      <c r="C41" s="404" t="s">
        <v>943</v>
      </c>
    </row>
    <row r="42" spans="1:3" x14ac:dyDescent="0.25">
      <c r="A42" s="668"/>
      <c r="B42" s="669">
        <v>38</v>
      </c>
      <c r="C42" s="670" t="s">
        <v>944</v>
      </c>
    </row>
    <row r="43" spans="1:3" x14ac:dyDescent="0.25">
      <c r="A43" s="668"/>
      <c r="B43" s="669">
        <v>39</v>
      </c>
      <c r="C43" s="670" t="s">
        <v>945</v>
      </c>
    </row>
    <row r="44" spans="1:3" x14ac:dyDescent="0.25">
      <c r="A44" s="668"/>
      <c r="B44" s="669">
        <v>40</v>
      </c>
      <c r="C44" s="670" t="s">
        <v>946</v>
      </c>
    </row>
    <row r="45" spans="1:3" x14ac:dyDescent="0.25">
      <c r="B45" s="406">
        <v>41</v>
      </c>
      <c r="C45" s="670" t="s">
        <v>947</v>
      </c>
    </row>
    <row r="46" spans="1:3" x14ac:dyDescent="0.25">
      <c r="B46" s="406">
        <v>42</v>
      </c>
      <c r="C46" s="670" t="s">
        <v>948</v>
      </c>
    </row>
    <row r="47" spans="1:3" x14ac:dyDescent="0.25">
      <c r="B47" s="406">
        <v>43</v>
      </c>
      <c r="C47" s="670" t="s">
        <v>949</v>
      </c>
    </row>
    <row r="48" spans="1:3" x14ac:dyDescent="0.25">
      <c r="B48" s="406">
        <v>44</v>
      </c>
      <c r="C48" s="670" t="s">
        <v>950</v>
      </c>
    </row>
    <row r="49" spans="2:3" x14ac:dyDescent="0.25">
      <c r="B49" s="406">
        <v>45</v>
      </c>
      <c r="C49" s="670" t="s">
        <v>951</v>
      </c>
    </row>
    <row r="50" spans="2:3" x14ac:dyDescent="0.25">
      <c r="B50" s="406">
        <v>46</v>
      </c>
      <c r="C50" s="404" t="s">
        <v>952</v>
      </c>
    </row>
    <row r="51" spans="2:3" x14ac:dyDescent="0.25">
      <c r="B51" s="406">
        <v>47</v>
      </c>
      <c r="C51" s="404" t="s">
        <v>953</v>
      </c>
    </row>
    <row r="52" spans="2:3" x14ac:dyDescent="0.25">
      <c r="B52" s="406">
        <v>48</v>
      </c>
      <c r="C52" s="404" t="s">
        <v>954</v>
      </c>
    </row>
    <row r="53" spans="2:3" x14ac:dyDescent="0.25">
      <c r="B53" s="406">
        <v>49</v>
      </c>
      <c r="C53" s="404" t="s">
        <v>955</v>
      </c>
    </row>
    <row r="54" spans="2:3" x14ac:dyDescent="0.25">
      <c r="B54" s="406">
        <v>50</v>
      </c>
      <c r="C54" s="404" t="s">
        <v>956</v>
      </c>
    </row>
    <row r="55" spans="2:3" x14ac:dyDescent="0.25">
      <c r="B55" s="406">
        <v>51</v>
      </c>
      <c r="C55" s="404" t="s">
        <v>957</v>
      </c>
    </row>
    <row r="56" spans="2:3" x14ac:dyDescent="0.25">
      <c r="B56" s="406">
        <v>52</v>
      </c>
      <c r="C56" s="404" t="s">
        <v>958</v>
      </c>
    </row>
    <row r="57" spans="2:3" ht="15" customHeight="1" x14ac:dyDescent="0.25">
      <c r="B57" s="406">
        <v>53</v>
      </c>
      <c r="C57" s="404" t="s">
        <v>959</v>
      </c>
    </row>
    <row r="58" spans="2:3" x14ac:dyDescent="0.25">
      <c r="B58" s="406">
        <v>54</v>
      </c>
      <c r="C58" s="404" t="s">
        <v>960</v>
      </c>
    </row>
    <row r="59" spans="2:3" x14ac:dyDescent="0.25">
      <c r="B59" s="406">
        <v>55</v>
      </c>
      <c r="C59" s="404" t="s">
        <v>961</v>
      </c>
    </row>
    <row r="60" spans="2:3" x14ac:dyDescent="0.25">
      <c r="B60" s="406">
        <v>56</v>
      </c>
      <c r="C60" s="404" t="s">
        <v>887</v>
      </c>
    </row>
    <row r="61" spans="2:3" x14ac:dyDescent="0.25">
      <c r="B61" s="406">
        <v>57</v>
      </c>
      <c r="C61" s="404" t="s">
        <v>962</v>
      </c>
    </row>
    <row r="62" spans="2:3" x14ac:dyDescent="0.25">
      <c r="B62" s="406">
        <v>58</v>
      </c>
      <c r="C62" s="404" t="s">
        <v>963</v>
      </c>
    </row>
    <row r="63" spans="2:3" x14ac:dyDescent="0.25">
      <c r="B63" s="406">
        <v>59</v>
      </c>
      <c r="C63" s="404" t="s">
        <v>964</v>
      </c>
    </row>
    <row r="64" spans="2:3" x14ac:dyDescent="0.25">
      <c r="B64" s="406">
        <v>60</v>
      </c>
      <c r="C64" s="404" t="s">
        <v>965</v>
      </c>
    </row>
    <row r="65" spans="2:3" x14ac:dyDescent="0.25">
      <c r="B65" s="406">
        <v>61</v>
      </c>
      <c r="C65" s="404" t="s">
        <v>966</v>
      </c>
    </row>
    <row r="66" spans="2:3" x14ac:dyDescent="0.25">
      <c r="B66" s="406">
        <v>62</v>
      </c>
      <c r="C66" s="404" t="s">
        <v>967</v>
      </c>
    </row>
    <row r="67" spans="2:3" x14ac:dyDescent="0.25">
      <c r="B67" s="406">
        <v>63</v>
      </c>
      <c r="C67" s="404" t="s">
        <v>968</v>
      </c>
    </row>
    <row r="68" spans="2:3" x14ac:dyDescent="0.25">
      <c r="B68" s="406">
        <v>64</v>
      </c>
      <c r="C68" s="404" t="s">
        <v>969</v>
      </c>
    </row>
    <row r="69" spans="2:3" x14ac:dyDescent="0.25">
      <c r="B69" s="406"/>
      <c r="C69" s="404"/>
    </row>
    <row r="70" spans="2:3" x14ac:dyDescent="0.25">
      <c r="C70" s="404"/>
    </row>
    <row r="71" spans="2:3" x14ac:dyDescent="0.25">
      <c r="C71" s="404"/>
    </row>
    <row r="72" spans="2:3" x14ac:dyDescent="0.25">
      <c r="C72" s="404"/>
    </row>
    <row r="73" spans="2:3" x14ac:dyDescent="0.25">
      <c r="C73" s="404"/>
    </row>
    <row r="74" spans="2:3" x14ac:dyDescent="0.25">
      <c r="C74" s="404"/>
    </row>
    <row r="75" spans="2:3" x14ac:dyDescent="0.25">
      <c r="C75" s="404"/>
    </row>
    <row r="76" spans="2:3" x14ac:dyDescent="0.25">
      <c r="C76" s="404"/>
    </row>
    <row r="77" spans="2:3" x14ac:dyDescent="0.25">
      <c r="C77" s="404"/>
    </row>
    <row r="78" spans="2:3" x14ac:dyDescent="0.25">
      <c r="C78" s="404"/>
    </row>
    <row r="79" spans="2:3" x14ac:dyDescent="0.25">
      <c r="C79" s="404"/>
    </row>
    <row r="80" spans="2:3" x14ac:dyDescent="0.25">
      <c r="B80" s="400"/>
      <c r="C80" s="404"/>
    </row>
    <row r="81" spans="2:3" x14ac:dyDescent="0.25">
      <c r="B81" s="400"/>
      <c r="C81" s="404"/>
    </row>
    <row r="82" spans="2:3" x14ac:dyDescent="0.25">
      <c r="B82" s="400"/>
      <c r="C82" s="404"/>
    </row>
    <row r="83" spans="2:3" x14ac:dyDescent="0.25">
      <c r="B83" s="400"/>
      <c r="C83" s="404"/>
    </row>
    <row r="84" spans="2:3" x14ac:dyDescent="0.25">
      <c r="B84" s="400"/>
      <c r="C84" s="404"/>
    </row>
    <row r="85" spans="2:3" x14ac:dyDescent="0.25">
      <c r="B85" s="400"/>
      <c r="C85" s="404"/>
    </row>
    <row r="86" spans="2:3" x14ac:dyDescent="0.25">
      <c r="B86" s="400"/>
      <c r="C86" s="404"/>
    </row>
    <row r="87" spans="2:3" x14ac:dyDescent="0.25">
      <c r="B87" s="400"/>
      <c r="C87" s="404"/>
    </row>
    <row r="88" spans="2:3" x14ac:dyDescent="0.25">
      <c r="B88" s="400"/>
      <c r="C88" s="404"/>
    </row>
    <row r="89" spans="2:3" x14ac:dyDescent="0.25">
      <c r="B89" s="400"/>
      <c r="C89" s="404"/>
    </row>
    <row r="90" spans="2:3" x14ac:dyDescent="0.25">
      <c r="B90" s="400"/>
      <c r="C90" s="404"/>
    </row>
    <row r="91" spans="2:3" x14ac:dyDescent="0.25">
      <c r="B91" s="400"/>
      <c r="C91" s="404"/>
    </row>
    <row r="92" spans="2:3" x14ac:dyDescent="0.25">
      <c r="B92" s="400"/>
      <c r="C92" s="404"/>
    </row>
    <row r="93" spans="2:3" x14ac:dyDescent="0.25">
      <c r="B93" s="400"/>
      <c r="C93" s="404"/>
    </row>
    <row r="94" spans="2:3" x14ac:dyDescent="0.25">
      <c r="B94" s="400"/>
      <c r="C94" s="404"/>
    </row>
    <row r="95" spans="2:3" x14ac:dyDescent="0.25">
      <c r="B95" s="400"/>
      <c r="C95" s="404"/>
    </row>
    <row r="96" spans="2:3" x14ac:dyDescent="0.25">
      <c r="B96" s="400"/>
      <c r="C96" s="404"/>
    </row>
    <row r="97" spans="2:3" x14ac:dyDescent="0.25">
      <c r="B97" s="400"/>
      <c r="C97" s="404"/>
    </row>
    <row r="98" spans="2:3" x14ac:dyDescent="0.25">
      <c r="B98" s="400"/>
      <c r="C98" s="404"/>
    </row>
    <row r="99" spans="2:3" x14ac:dyDescent="0.25">
      <c r="B99" s="400"/>
      <c r="C99" s="404"/>
    </row>
    <row r="100" spans="2:3" x14ac:dyDescent="0.25">
      <c r="B100" s="400"/>
      <c r="C100" s="404"/>
    </row>
    <row r="101" spans="2:3" x14ac:dyDescent="0.25">
      <c r="B101" s="400"/>
      <c r="C101" s="404"/>
    </row>
    <row r="102" spans="2:3" x14ac:dyDescent="0.25">
      <c r="B102" s="400"/>
      <c r="C102" s="404"/>
    </row>
    <row r="103" spans="2:3" x14ac:dyDescent="0.25">
      <c r="B103" s="400"/>
      <c r="C103" s="404"/>
    </row>
    <row r="104" spans="2:3" x14ac:dyDescent="0.25">
      <c r="B104" s="400"/>
      <c r="C104" s="404"/>
    </row>
    <row r="105" spans="2:3" x14ac:dyDescent="0.25">
      <c r="B105" s="400"/>
      <c r="C105" s="404"/>
    </row>
    <row r="106" spans="2:3" x14ac:dyDescent="0.25">
      <c r="B106" s="400"/>
      <c r="C106" s="404"/>
    </row>
    <row r="107" spans="2:3" x14ac:dyDescent="0.25">
      <c r="B107" s="400"/>
      <c r="C107" s="404"/>
    </row>
    <row r="108" spans="2:3" x14ac:dyDescent="0.25">
      <c r="B108" s="400"/>
      <c r="C108" s="404"/>
    </row>
    <row r="109" spans="2:3" x14ac:dyDescent="0.25">
      <c r="B109" s="400"/>
      <c r="C109" s="404"/>
    </row>
    <row r="110" spans="2:3" x14ac:dyDescent="0.25">
      <c r="B110" s="400"/>
      <c r="C110" s="404"/>
    </row>
    <row r="111" spans="2:3" x14ac:dyDescent="0.25">
      <c r="B111" s="400"/>
      <c r="C111" s="404"/>
    </row>
    <row r="112" spans="2:3" x14ac:dyDescent="0.25">
      <c r="B112" s="400"/>
      <c r="C112" s="404"/>
    </row>
    <row r="113" spans="2:3" x14ac:dyDescent="0.25">
      <c r="B113" s="400"/>
      <c r="C113" s="404"/>
    </row>
    <row r="114" spans="2:3" x14ac:dyDescent="0.25">
      <c r="B114" s="400"/>
      <c r="C114" s="404"/>
    </row>
    <row r="115" spans="2:3" x14ac:dyDescent="0.25">
      <c r="B115" s="400"/>
      <c r="C115" s="404"/>
    </row>
    <row r="116" spans="2:3" x14ac:dyDescent="0.25">
      <c r="B116" s="400"/>
      <c r="C116" s="404"/>
    </row>
    <row r="117" spans="2:3" x14ac:dyDescent="0.25">
      <c r="B117" s="400"/>
      <c r="C117" s="404"/>
    </row>
    <row r="118" spans="2:3" x14ac:dyDescent="0.25">
      <c r="B118" s="400"/>
      <c r="C118" s="404"/>
    </row>
    <row r="119" spans="2:3" x14ac:dyDescent="0.25">
      <c r="B119" s="400"/>
      <c r="C119" s="404"/>
    </row>
    <row r="120" spans="2:3" x14ac:dyDescent="0.25">
      <c r="B120" s="400"/>
      <c r="C120" s="404"/>
    </row>
    <row r="121" spans="2:3" x14ac:dyDescent="0.25">
      <c r="B121" s="400"/>
      <c r="C121" s="404"/>
    </row>
    <row r="122" spans="2:3" x14ac:dyDescent="0.25">
      <c r="B122" s="400"/>
      <c r="C122" s="404"/>
    </row>
    <row r="123" spans="2:3" x14ac:dyDescent="0.25">
      <c r="B123" s="400"/>
      <c r="C123" s="404"/>
    </row>
    <row r="124" spans="2:3" x14ac:dyDescent="0.25">
      <c r="B124" s="400"/>
      <c r="C124" s="404"/>
    </row>
    <row r="125" spans="2:3" x14ac:dyDescent="0.25">
      <c r="B125" s="400"/>
      <c r="C125" s="404"/>
    </row>
    <row r="126" spans="2:3" x14ac:dyDescent="0.25">
      <c r="B126" s="400"/>
      <c r="C126" s="404"/>
    </row>
    <row r="127" spans="2:3" x14ac:dyDescent="0.25">
      <c r="B127" s="400"/>
      <c r="C127" s="404"/>
    </row>
    <row r="128" spans="2:3" x14ac:dyDescent="0.25">
      <c r="B128" s="400"/>
      <c r="C128" s="404"/>
    </row>
    <row r="129" spans="2:3" x14ac:dyDescent="0.25">
      <c r="B129" s="400"/>
      <c r="C129" s="404"/>
    </row>
    <row r="130" spans="2:3" x14ac:dyDescent="0.25">
      <c r="B130" s="400"/>
      <c r="C130" s="404"/>
    </row>
    <row r="131" spans="2:3" x14ac:dyDescent="0.25">
      <c r="B131" s="400"/>
      <c r="C131" s="404"/>
    </row>
    <row r="132" spans="2:3" x14ac:dyDescent="0.25">
      <c r="B132" s="400"/>
      <c r="C132" s="404"/>
    </row>
    <row r="133" spans="2:3" x14ac:dyDescent="0.25">
      <c r="B133" s="400"/>
      <c r="C133" s="404"/>
    </row>
    <row r="134" spans="2:3" x14ac:dyDescent="0.25">
      <c r="B134" s="400"/>
      <c r="C134" s="404"/>
    </row>
    <row r="135" spans="2:3" x14ac:dyDescent="0.25">
      <c r="B135" s="400"/>
      <c r="C135" s="404"/>
    </row>
    <row r="136" spans="2:3" x14ac:dyDescent="0.25">
      <c r="B136" s="400"/>
      <c r="C136" s="404"/>
    </row>
    <row r="137" spans="2:3" x14ac:dyDescent="0.25">
      <c r="B137" s="400"/>
      <c r="C137" s="404"/>
    </row>
    <row r="138" spans="2:3" x14ac:dyDescent="0.25">
      <c r="B138" s="400"/>
      <c r="C138" s="404"/>
    </row>
    <row r="139" spans="2:3" x14ac:dyDescent="0.25">
      <c r="B139" s="400"/>
      <c r="C139" s="404"/>
    </row>
    <row r="140" spans="2:3" x14ac:dyDescent="0.25">
      <c r="B140" s="400"/>
      <c r="C140" s="404"/>
    </row>
    <row r="141" spans="2:3" x14ac:dyDescent="0.25">
      <c r="B141" s="400"/>
      <c r="C141" s="404"/>
    </row>
    <row r="142" spans="2:3" x14ac:dyDescent="0.25">
      <c r="B142" s="400"/>
      <c r="C142" s="404"/>
    </row>
    <row r="143" spans="2:3" x14ac:dyDescent="0.25">
      <c r="B143" s="400"/>
      <c r="C143" s="404"/>
    </row>
    <row r="144" spans="2:3" x14ac:dyDescent="0.25">
      <c r="B144" s="400"/>
      <c r="C144" s="404"/>
    </row>
    <row r="145" spans="2:3" x14ac:dyDescent="0.25">
      <c r="B145" s="400"/>
      <c r="C145" s="404"/>
    </row>
    <row r="146" spans="2:3" x14ac:dyDescent="0.25">
      <c r="B146" s="400"/>
      <c r="C146" s="404"/>
    </row>
    <row r="147" spans="2:3" x14ac:dyDescent="0.25">
      <c r="B147" s="400"/>
      <c r="C147" s="404"/>
    </row>
    <row r="148" spans="2:3" x14ac:dyDescent="0.25">
      <c r="B148" s="400"/>
      <c r="C148" s="404"/>
    </row>
    <row r="149" spans="2:3" x14ac:dyDescent="0.25">
      <c r="B149" s="400"/>
      <c r="C149" s="404"/>
    </row>
    <row r="150" spans="2:3" x14ac:dyDescent="0.25">
      <c r="B150" s="400"/>
      <c r="C150" s="404"/>
    </row>
    <row r="151" spans="2:3" x14ac:dyDescent="0.25">
      <c r="B151" s="400"/>
      <c r="C151" s="404"/>
    </row>
    <row r="152" spans="2:3" x14ac:dyDescent="0.25">
      <c r="B152" s="400"/>
      <c r="C152" s="404"/>
    </row>
    <row r="153" spans="2:3" x14ac:dyDescent="0.25">
      <c r="B153" s="400"/>
      <c r="C153" s="404"/>
    </row>
    <row r="154" spans="2:3" x14ac:dyDescent="0.25">
      <c r="B154" s="400"/>
      <c r="C154" s="404"/>
    </row>
    <row r="155" spans="2:3" x14ac:dyDescent="0.25">
      <c r="B155" s="400"/>
      <c r="C155" s="404"/>
    </row>
    <row r="156" spans="2:3" x14ac:dyDescent="0.25">
      <c r="B156" s="400"/>
      <c r="C156" s="404"/>
    </row>
    <row r="157" spans="2:3" x14ac:dyDescent="0.25">
      <c r="B157" s="400"/>
      <c r="C157" s="404"/>
    </row>
    <row r="158" spans="2:3" x14ac:dyDescent="0.25">
      <c r="B158" s="400"/>
      <c r="C158" s="404"/>
    </row>
    <row r="159" spans="2:3" x14ac:dyDescent="0.25">
      <c r="B159" s="400"/>
      <c r="C159" s="404"/>
    </row>
    <row r="160" spans="2:3" x14ac:dyDescent="0.25">
      <c r="B160" s="400"/>
      <c r="C160" s="404"/>
    </row>
    <row r="161" spans="2:3" x14ac:dyDescent="0.25">
      <c r="B161" s="400"/>
      <c r="C161" s="404"/>
    </row>
    <row r="162" spans="2:3" x14ac:dyDescent="0.25">
      <c r="B162" s="400"/>
      <c r="C162" s="404"/>
    </row>
    <row r="163" spans="2:3" x14ac:dyDescent="0.25">
      <c r="B163" s="400"/>
      <c r="C163" s="404"/>
    </row>
    <row r="164" spans="2:3" x14ac:dyDescent="0.25">
      <c r="B164" s="400"/>
      <c r="C164" s="404"/>
    </row>
    <row r="165" spans="2:3" x14ac:dyDescent="0.25">
      <c r="B165" s="400"/>
      <c r="C165" s="404"/>
    </row>
    <row r="166" spans="2:3" x14ac:dyDescent="0.25">
      <c r="B166" s="400"/>
      <c r="C166" s="404"/>
    </row>
    <row r="167" spans="2:3" x14ac:dyDescent="0.25">
      <c r="B167" s="400"/>
      <c r="C167" s="404"/>
    </row>
    <row r="168" spans="2:3" x14ac:dyDescent="0.25">
      <c r="B168" s="400"/>
      <c r="C168" s="404"/>
    </row>
    <row r="169" spans="2:3" x14ac:dyDescent="0.25">
      <c r="B169" s="400"/>
      <c r="C169" s="404"/>
    </row>
    <row r="170" spans="2:3" x14ac:dyDescent="0.25">
      <c r="B170" s="400"/>
      <c r="C170" s="404"/>
    </row>
    <row r="171" spans="2:3" x14ac:dyDescent="0.25">
      <c r="B171" s="400"/>
      <c r="C171" s="404"/>
    </row>
    <row r="172" spans="2:3" x14ac:dyDescent="0.25">
      <c r="B172" s="400"/>
      <c r="C172" s="404"/>
    </row>
    <row r="173" spans="2:3" x14ac:dyDescent="0.25">
      <c r="B173" s="400"/>
      <c r="C173" s="404"/>
    </row>
    <row r="174" spans="2:3" x14ac:dyDescent="0.25">
      <c r="B174" s="400"/>
      <c r="C174" s="404"/>
    </row>
    <row r="175" spans="2:3" x14ac:dyDescent="0.25">
      <c r="B175" s="400"/>
      <c r="C175" s="404"/>
    </row>
    <row r="176" spans="2:3" x14ac:dyDescent="0.25">
      <c r="B176" s="400"/>
      <c r="C176" s="404"/>
    </row>
    <row r="177" spans="2:3" x14ac:dyDescent="0.25">
      <c r="B177" s="400"/>
      <c r="C177" s="404"/>
    </row>
    <row r="178" spans="2:3" x14ac:dyDescent="0.25">
      <c r="B178" s="400"/>
      <c r="C178" s="404"/>
    </row>
    <row r="179" spans="2:3" x14ac:dyDescent="0.25">
      <c r="B179" s="400"/>
      <c r="C179" s="404"/>
    </row>
    <row r="180" spans="2:3" x14ac:dyDescent="0.25">
      <c r="B180" s="400"/>
      <c r="C180" s="404"/>
    </row>
    <row r="181" spans="2:3" x14ac:dyDescent="0.25">
      <c r="B181" s="400"/>
      <c r="C181" s="404"/>
    </row>
    <row r="182" spans="2:3" x14ac:dyDescent="0.25">
      <c r="B182" s="400"/>
      <c r="C182" s="404"/>
    </row>
    <row r="183" spans="2:3" x14ac:dyDescent="0.25">
      <c r="B183" s="400"/>
      <c r="C183" s="404"/>
    </row>
    <row r="184" spans="2:3" x14ac:dyDescent="0.25">
      <c r="B184" s="400"/>
      <c r="C184" s="404"/>
    </row>
    <row r="185" spans="2:3" x14ac:dyDescent="0.25">
      <c r="B185" s="400"/>
      <c r="C185" s="404"/>
    </row>
    <row r="186" spans="2:3" x14ac:dyDescent="0.25">
      <c r="B186" s="400"/>
      <c r="C186" s="404"/>
    </row>
    <row r="187" spans="2:3" x14ac:dyDescent="0.25">
      <c r="B187" s="400"/>
      <c r="C187" s="404"/>
    </row>
    <row r="188" spans="2:3" x14ac:dyDescent="0.25">
      <c r="B188" s="400"/>
      <c r="C188" s="404"/>
    </row>
    <row r="189" spans="2:3" x14ac:dyDescent="0.25">
      <c r="B189" s="400"/>
      <c r="C189" s="404"/>
    </row>
    <row r="190" spans="2:3" x14ac:dyDescent="0.25">
      <c r="B190" s="400"/>
      <c r="C190" s="404"/>
    </row>
    <row r="191" spans="2:3" x14ac:dyDescent="0.25">
      <c r="B191" s="400"/>
      <c r="C191" s="404"/>
    </row>
    <row r="192" spans="2:3" x14ac:dyDescent="0.25">
      <c r="B192" s="400"/>
      <c r="C192" s="404"/>
    </row>
    <row r="193" spans="2:3" x14ac:dyDescent="0.25">
      <c r="B193" s="400"/>
      <c r="C193" s="404"/>
    </row>
    <row r="194" spans="2:3" x14ac:dyDescent="0.25">
      <c r="B194" s="400"/>
      <c r="C194" s="404"/>
    </row>
    <row r="195" spans="2:3" x14ac:dyDescent="0.25">
      <c r="B195" s="400"/>
      <c r="C195" s="404"/>
    </row>
    <row r="196" spans="2:3" x14ac:dyDescent="0.25">
      <c r="B196" s="400"/>
      <c r="C196" s="404"/>
    </row>
    <row r="197" spans="2:3" x14ac:dyDescent="0.25">
      <c r="B197" s="400"/>
      <c r="C197" s="404"/>
    </row>
    <row r="198" spans="2:3" x14ac:dyDescent="0.25">
      <c r="B198" s="400"/>
      <c r="C198" s="404"/>
    </row>
    <row r="199" spans="2:3" x14ac:dyDescent="0.25">
      <c r="B199" s="400"/>
      <c r="C199" s="404"/>
    </row>
    <row r="200" spans="2:3" x14ac:dyDescent="0.25">
      <c r="B200" s="400"/>
      <c r="C200" s="404"/>
    </row>
    <row r="201" spans="2:3" x14ac:dyDescent="0.25">
      <c r="B201" s="400"/>
      <c r="C201" s="404"/>
    </row>
    <row r="202" spans="2:3" x14ac:dyDescent="0.25">
      <c r="B202" s="400"/>
      <c r="C202" s="404"/>
    </row>
    <row r="203" spans="2:3" x14ac:dyDescent="0.25">
      <c r="B203" s="400"/>
      <c r="C203" s="404"/>
    </row>
    <row r="204" spans="2:3" x14ac:dyDescent="0.25">
      <c r="B204" s="400"/>
      <c r="C204" s="404"/>
    </row>
    <row r="205" spans="2:3" x14ac:dyDescent="0.25">
      <c r="B205" s="400"/>
      <c r="C205" s="404"/>
    </row>
    <row r="206" spans="2:3" x14ac:dyDescent="0.25">
      <c r="B206" s="400"/>
      <c r="C206" s="404"/>
    </row>
    <row r="207" spans="2:3" x14ac:dyDescent="0.25">
      <c r="B207" s="400"/>
      <c r="C207" s="404"/>
    </row>
    <row r="208" spans="2:3" x14ac:dyDescent="0.25">
      <c r="B208" s="400"/>
      <c r="C208" s="404"/>
    </row>
    <row r="209" spans="2:3" x14ac:dyDescent="0.25">
      <c r="B209" s="400"/>
      <c r="C209" s="404"/>
    </row>
    <row r="210" spans="2:3" x14ac:dyDescent="0.25">
      <c r="B210" s="400"/>
      <c r="C210" s="404"/>
    </row>
    <row r="211" spans="2:3" x14ac:dyDescent="0.25">
      <c r="B211" s="400"/>
      <c r="C211" s="404"/>
    </row>
    <row r="212" spans="2:3" x14ac:dyDescent="0.25">
      <c r="B212" s="400"/>
      <c r="C212" s="404"/>
    </row>
    <row r="213" spans="2:3" x14ac:dyDescent="0.25">
      <c r="B213" s="400"/>
      <c r="C213" s="404"/>
    </row>
    <row r="214" spans="2:3" x14ac:dyDescent="0.25">
      <c r="B214" s="400"/>
      <c r="C214" s="404"/>
    </row>
    <row r="215" spans="2:3" x14ac:dyDescent="0.25">
      <c r="B215" s="400"/>
      <c r="C215" s="404"/>
    </row>
    <row r="216" spans="2:3" x14ac:dyDescent="0.25">
      <c r="B216" s="400"/>
      <c r="C216" s="404"/>
    </row>
    <row r="217" spans="2:3" x14ac:dyDescent="0.25">
      <c r="B217" s="400"/>
      <c r="C217" s="404"/>
    </row>
    <row r="218" spans="2:3" x14ac:dyDescent="0.25">
      <c r="B218" s="400"/>
      <c r="C218" s="404"/>
    </row>
    <row r="219" spans="2:3" x14ac:dyDescent="0.25">
      <c r="B219" s="400"/>
      <c r="C219" s="404"/>
    </row>
    <row r="220" spans="2:3" x14ac:dyDescent="0.25">
      <c r="B220" s="400"/>
      <c r="C220" s="404"/>
    </row>
    <row r="221" spans="2:3" x14ac:dyDescent="0.25">
      <c r="B221" s="400"/>
      <c r="C221" s="404"/>
    </row>
    <row r="222" spans="2:3" x14ac:dyDescent="0.25">
      <c r="B222" s="400"/>
      <c r="C222" s="404"/>
    </row>
    <row r="223" spans="2:3" x14ac:dyDescent="0.25">
      <c r="B223" s="400"/>
      <c r="C223" s="404"/>
    </row>
    <row r="224" spans="2:3" x14ac:dyDescent="0.25">
      <c r="B224" s="400"/>
      <c r="C224" s="404"/>
    </row>
    <row r="225" spans="2:3" x14ac:dyDescent="0.25">
      <c r="B225" s="400"/>
      <c r="C225" s="404"/>
    </row>
    <row r="226" spans="2:3" x14ac:dyDescent="0.25">
      <c r="B226" s="400"/>
      <c r="C226" s="404"/>
    </row>
    <row r="227" spans="2:3" x14ac:dyDescent="0.25">
      <c r="B227" s="400"/>
      <c r="C227" s="404"/>
    </row>
    <row r="228" spans="2:3" x14ac:dyDescent="0.25">
      <c r="B228" s="400"/>
      <c r="C228" s="404"/>
    </row>
    <row r="229" spans="2:3" x14ac:dyDescent="0.25">
      <c r="B229" s="400"/>
      <c r="C229" s="404"/>
    </row>
    <row r="230" spans="2:3" x14ac:dyDescent="0.25">
      <c r="B230" s="400"/>
      <c r="C230" s="404"/>
    </row>
    <row r="231" spans="2:3" x14ac:dyDescent="0.25">
      <c r="B231" s="400"/>
      <c r="C231" s="404"/>
    </row>
    <row r="232" spans="2:3" x14ac:dyDescent="0.25">
      <c r="B232" s="400"/>
      <c r="C232" s="404"/>
    </row>
    <row r="233" spans="2:3" x14ac:dyDescent="0.25">
      <c r="B233" s="400"/>
      <c r="C233" s="404"/>
    </row>
    <row r="234" spans="2:3" x14ac:dyDescent="0.25">
      <c r="B234" s="400"/>
      <c r="C234" s="404"/>
    </row>
    <row r="235" spans="2:3" x14ac:dyDescent="0.25">
      <c r="B235" s="400"/>
      <c r="C235" s="404"/>
    </row>
    <row r="236" spans="2:3" x14ac:dyDescent="0.25">
      <c r="B236" s="400"/>
      <c r="C236" s="404"/>
    </row>
    <row r="237" spans="2:3" x14ac:dyDescent="0.25">
      <c r="B237" s="400"/>
      <c r="C237" s="404"/>
    </row>
    <row r="238" spans="2:3" x14ac:dyDescent="0.25">
      <c r="B238" s="400"/>
      <c r="C238" s="404"/>
    </row>
    <row r="239" spans="2:3" x14ac:dyDescent="0.25">
      <c r="B239" s="400"/>
      <c r="C239" s="404"/>
    </row>
    <row r="240" spans="2:3" x14ac:dyDescent="0.25">
      <c r="B240" s="400"/>
      <c r="C240" s="404"/>
    </row>
    <row r="241" spans="2:3" x14ac:dyDescent="0.25">
      <c r="B241" s="400"/>
      <c r="C241" s="404"/>
    </row>
    <row r="242" spans="2:3" x14ac:dyDescent="0.25">
      <c r="B242" s="400"/>
      <c r="C242" s="404"/>
    </row>
    <row r="243" spans="2:3" x14ac:dyDescent="0.25">
      <c r="B243" s="400"/>
      <c r="C243" s="404"/>
    </row>
    <row r="244" spans="2:3" x14ac:dyDescent="0.25">
      <c r="B244" s="400"/>
      <c r="C244" s="404"/>
    </row>
    <row r="245" spans="2:3" x14ac:dyDescent="0.25">
      <c r="B245" s="400"/>
      <c r="C245" s="404"/>
    </row>
    <row r="246" spans="2:3" x14ac:dyDescent="0.25">
      <c r="B246" s="400"/>
      <c r="C246" s="404"/>
    </row>
    <row r="247" spans="2:3" x14ac:dyDescent="0.25">
      <c r="B247" s="400"/>
      <c r="C247" s="404"/>
    </row>
    <row r="248" spans="2:3" x14ac:dyDescent="0.25">
      <c r="B248" s="400"/>
      <c r="C248" s="404"/>
    </row>
    <row r="249" spans="2:3" x14ac:dyDescent="0.25">
      <c r="B249" s="400"/>
      <c r="C249" s="404"/>
    </row>
    <row r="250" spans="2:3" x14ac:dyDescent="0.25">
      <c r="B250" s="400"/>
      <c r="C250" s="404"/>
    </row>
    <row r="251" spans="2:3" x14ac:dyDescent="0.25">
      <c r="B251" s="400"/>
      <c r="C251" s="404"/>
    </row>
    <row r="252" spans="2:3" x14ac:dyDescent="0.25">
      <c r="B252" s="400"/>
      <c r="C252" s="404"/>
    </row>
    <row r="253" spans="2:3" x14ac:dyDescent="0.25">
      <c r="B253" s="400"/>
      <c r="C253" s="404"/>
    </row>
    <row r="254" spans="2:3" x14ac:dyDescent="0.25">
      <c r="B254" s="400"/>
      <c r="C254" s="404"/>
    </row>
    <row r="255" spans="2:3" x14ac:dyDescent="0.25">
      <c r="B255" s="400"/>
      <c r="C255" s="404"/>
    </row>
    <row r="256" spans="2:3" x14ac:dyDescent="0.25">
      <c r="B256" s="400"/>
      <c r="C256" s="404"/>
    </row>
    <row r="257" spans="2:3" x14ac:dyDescent="0.25">
      <c r="B257" s="400"/>
      <c r="C257" s="404"/>
    </row>
    <row r="258" spans="2:3" x14ac:dyDescent="0.25">
      <c r="B258" s="400"/>
      <c r="C258" s="404"/>
    </row>
    <row r="259" spans="2:3" x14ac:dyDescent="0.25">
      <c r="B259" s="400"/>
      <c r="C259" s="404"/>
    </row>
    <row r="260" spans="2:3" x14ac:dyDescent="0.25">
      <c r="B260" s="400"/>
      <c r="C260" s="404"/>
    </row>
    <row r="261" spans="2:3" x14ac:dyDescent="0.25">
      <c r="B261" s="400"/>
      <c r="C261" s="404"/>
    </row>
    <row r="262" spans="2:3" x14ac:dyDescent="0.25">
      <c r="B262" s="400"/>
      <c r="C262" s="404"/>
    </row>
    <row r="263" spans="2:3" x14ac:dyDescent="0.25">
      <c r="B263" s="400"/>
      <c r="C263" s="404"/>
    </row>
    <row r="264" spans="2:3" x14ac:dyDescent="0.25">
      <c r="B264" s="400"/>
      <c r="C264" s="404"/>
    </row>
    <row r="265" spans="2:3" x14ac:dyDescent="0.25">
      <c r="B265" s="400"/>
      <c r="C265" s="404"/>
    </row>
    <row r="266" spans="2:3" x14ac:dyDescent="0.25">
      <c r="B266" s="400"/>
      <c r="C266" s="404"/>
    </row>
    <row r="267" spans="2:3" x14ac:dyDescent="0.25">
      <c r="B267" s="400"/>
      <c r="C267" s="404"/>
    </row>
    <row r="268" spans="2:3" x14ac:dyDescent="0.25">
      <c r="B268" s="400"/>
      <c r="C268" s="404"/>
    </row>
    <row r="269" spans="2:3" x14ac:dyDescent="0.25">
      <c r="B269" s="400"/>
      <c r="C269" s="404"/>
    </row>
    <row r="270" spans="2:3" x14ac:dyDescent="0.25">
      <c r="B270" s="400"/>
      <c r="C270" s="404"/>
    </row>
    <row r="271" spans="2:3" x14ac:dyDescent="0.25">
      <c r="B271" s="400"/>
      <c r="C271" s="404"/>
    </row>
    <row r="272" spans="2:3" x14ac:dyDescent="0.25">
      <c r="B272" s="400"/>
      <c r="C272" s="404"/>
    </row>
    <row r="273" spans="2:3" x14ac:dyDescent="0.25">
      <c r="B273" s="400"/>
      <c r="C273" s="404"/>
    </row>
    <row r="274" spans="2:3" x14ac:dyDescent="0.25">
      <c r="B274" s="400"/>
      <c r="C274" s="404"/>
    </row>
    <row r="275" spans="2:3" x14ac:dyDescent="0.25">
      <c r="B275" s="400"/>
      <c r="C275" s="404"/>
    </row>
    <row r="276" spans="2:3" x14ac:dyDescent="0.25">
      <c r="B276" s="400"/>
      <c r="C276" s="404"/>
    </row>
    <row r="277" spans="2:3" x14ac:dyDescent="0.25">
      <c r="B277" s="400"/>
      <c r="C277" s="404"/>
    </row>
    <row r="278" spans="2:3" x14ac:dyDescent="0.25">
      <c r="B278" s="400"/>
      <c r="C278" s="404"/>
    </row>
    <row r="279" spans="2:3" x14ac:dyDescent="0.25">
      <c r="B279" s="400"/>
      <c r="C279" s="404"/>
    </row>
    <row r="280" spans="2:3" x14ac:dyDescent="0.25">
      <c r="B280" s="400"/>
      <c r="C280" s="404"/>
    </row>
    <row r="281" spans="2:3" x14ac:dyDescent="0.25">
      <c r="B281" s="400"/>
      <c r="C281" s="404"/>
    </row>
    <row r="282" spans="2:3" x14ac:dyDescent="0.25">
      <c r="B282" s="400"/>
      <c r="C282" s="404"/>
    </row>
    <row r="283" spans="2:3" x14ac:dyDescent="0.25">
      <c r="B283" s="400"/>
      <c r="C283" s="404"/>
    </row>
    <row r="284" spans="2:3" x14ac:dyDescent="0.25">
      <c r="B284" s="400"/>
      <c r="C284" s="404"/>
    </row>
    <row r="285" spans="2:3" x14ac:dyDescent="0.25">
      <c r="B285" s="400"/>
      <c r="C285" s="404"/>
    </row>
    <row r="286" spans="2:3" x14ac:dyDescent="0.25">
      <c r="B286" s="400"/>
      <c r="C286" s="404"/>
    </row>
    <row r="287" spans="2:3" x14ac:dyDescent="0.25">
      <c r="B287" s="400"/>
      <c r="C287" s="404"/>
    </row>
    <row r="288" spans="2:3" x14ac:dyDescent="0.25">
      <c r="B288" s="400"/>
      <c r="C288" s="404"/>
    </row>
    <row r="289" spans="2:3" x14ac:dyDescent="0.25">
      <c r="B289" s="400"/>
      <c r="C289" s="404"/>
    </row>
    <row r="290" spans="2:3" x14ac:dyDescent="0.25">
      <c r="B290" s="400"/>
      <c r="C290" s="404"/>
    </row>
    <row r="291" spans="2:3" x14ac:dyDescent="0.25">
      <c r="B291" s="400"/>
      <c r="C291" s="404"/>
    </row>
    <row r="292" spans="2:3" x14ac:dyDescent="0.25">
      <c r="B292" s="400"/>
      <c r="C292" s="404"/>
    </row>
    <row r="293" spans="2:3" x14ac:dyDescent="0.25">
      <c r="B293" s="400"/>
      <c r="C293" s="404"/>
    </row>
    <row r="294" spans="2:3" x14ac:dyDescent="0.25">
      <c r="B294" s="400"/>
      <c r="C294" s="404"/>
    </row>
    <row r="295" spans="2:3" x14ac:dyDescent="0.25">
      <c r="B295" s="400"/>
      <c r="C295" s="404"/>
    </row>
    <row r="296" spans="2:3" x14ac:dyDescent="0.25">
      <c r="B296" s="400"/>
      <c r="C296" s="404"/>
    </row>
    <row r="297" spans="2:3" x14ac:dyDescent="0.25">
      <c r="B297" s="400"/>
      <c r="C297" s="404"/>
    </row>
    <row r="298" spans="2:3" x14ac:dyDescent="0.25">
      <c r="B298" s="400"/>
      <c r="C298" s="404"/>
    </row>
    <row r="299" spans="2:3" x14ac:dyDescent="0.25">
      <c r="B299" s="400"/>
      <c r="C299" s="404"/>
    </row>
    <row r="300" spans="2:3" x14ac:dyDescent="0.25">
      <c r="B300" s="400"/>
      <c r="C300" s="404"/>
    </row>
    <row r="301" spans="2:3" x14ac:dyDescent="0.25">
      <c r="B301" s="400"/>
      <c r="C301" s="404"/>
    </row>
    <row r="302" spans="2:3" x14ac:dyDescent="0.25">
      <c r="B302" s="400"/>
      <c r="C302" s="404"/>
    </row>
    <row r="303" spans="2:3" x14ac:dyDescent="0.25">
      <c r="B303" s="400"/>
      <c r="C303" s="404"/>
    </row>
    <row r="304" spans="2:3" x14ac:dyDescent="0.25">
      <c r="B304" s="400"/>
      <c r="C304" s="404"/>
    </row>
    <row r="305" spans="2:3" x14ac:dyDescent="0.25">
      <c r="B305" s="400"/>
      <c r="C305" s="404"/>
    </row>
    <row r="306" spans="2:3" x14ac:dyDescent="0.25">
      <c r="B306" s="400"/>
      <c r="C306" s="404"/>
    </row>
    <row r="307" spans="2:3" x14ac:dyDescent="0.25">
      <c r="B307" s="400"/>
      <c r="C307" s="404"/>
    </row>
    <row r="308" spans="2:3" x14ac:dyDescent="0.25">
      <c r="B308" s="400"/>
      <c r="C308" s="404"/>
    </row>
    <row r="309" spans="2:3" x14ac:dyDescent="0.25">
      <c r="B309" s="400"/>
      <c r="C309" s="404"/>
    </row>
    <row r="310" spans="2:3" x14ac:dyDescent="0.25">
      <c r="B310" s="400"/>
      <c r="C310" s="404"/>
    </row>
    <row r="311" spans="2:3" x14ac:dyDescent="0.25">
      <c r="B311" s="400"/>
      <c r="C311" s="404"/>
    </row>
    <row r="312" spans="2:3" x14ac:dyDescent="0.25">
      <c r="B312" s="400"/>
      <c r="C312" s="404"/>
    </row>
    <row r="313" spans="2:3" x14ac:dyDescent="0.25">
      <c r="B313" s="400"/>
      <c r="C313" s="404"/>
    </row>
    <row r="314" spans="2:3" x14ac:dyDescent="0.25">
      <c r="B314" s="400"/>
      <c r="C314" s="404"/>
    </row>
    <row r="315" spans="2:3" x14ac:dyDescent="0.25">
      <c r="B315" s="400"/>
      <c r="C315" s="404"/>
    </row>
    <row r="316" spans="2:3" x14ac:dyDescent="0.25">
      <c r="B316" s="400"/>
      <c r="C316" s="404"/>
    </row>
    <row r="317" spans="2:3" x14ac:dyDescent="0.25">
      <c r="B317" s="400"/>
      <c r="C317" s="404"/>
    </row>
    <row r="318" spans="2:3" x14ac:dyDescent="0.25">
      <c r="B318" s="400"/>
      <c r="C318" s="404"/>
    </row>
    <row r="319" spans="2:3" x14ac:dyDescent="0.25">
      <c r="B319" s="400"/>
      <c r="C319" s="404"/>
    </row>
    <row r="320" spans="2:3" x14ac:dyDescent="0.25">
      <c r="B320" s="400"/>
      <c r="C320" s="404"/>
    </row>
    <row r="321" spans="2:3" x14ac:dyDescent="0.25">
      <c r="B321" s="400"/>
      <c r="C321" s="404"/>
    </row>
    <row r="322" spans="2:3" x14ac:dyDescent="0.25">
      <c r="B322" s="400"/>
      <c r="C322" s="404"/>
    </row>
    <row r="323" spans="2:3" x14ac:dyDescent="0.25">
      <c r="B323" s="400"/>
      <c r="C323" s="404"/>
    </row>
    <row r="324" spans="2:3" x14ac:dyDescent="0.25">
      <c r="B324" s="400"/>
      <c r="C324" s="404"/>
    </row>
    <row r="325" spans="2:3" x14ac:dyDescent="0.25">
      <c r="B325" s="400"/>
      <c r="C325" s="404"/>
    </row>
    <row r="326" spans="2:3" x14ac:dyDescent="0.25">
      <c r="B326" s="400"/>
      <c r="C326" s="404"/>
    </row>
    <row r="327" spans="2:3" x14ac:dyDescent="0.25">
      <c r="B327" s="400"/>
      <c r="C327" s="404"/>
    </row>
    <row r="328" spans="2:3" x14ac:dyDescent="0.25">
      <c r="B328" s="400"/>
      <c r="C328" s="404"/>
    </row>
    <row r="329" spans="2:3" x14ac:dyDescent="0.25">
      <c r="B329" s="400"/>
      <c r="C329" s="404"/>
    </row>
    <row r="330" spans="2:3" x14ac:dyDescent="0.25">
      <c r="B330" s="400"/>
      <c r="C330" s="404"/>
    </row>
    <row r="331" spans="2:3" x14ac:dyDescent="0.25">
      <c r="B331" s="400"/>
      <c r="C331" s="404"/>
    </row>
    <row r="332" spans="2:3" x14ac:dyDescent="0.25">
      <c r="B332" s="400"/>
      <c r="C332" s="404"/>
    </row>
    <row r="333" spans="2:3" x14ac:dyDescent="0.25">
      <c r="B333" s="400"/>
      <c r="C333" s="404"/>
    </row>
    <row r="334" spans="2:3" x14ac:dyDescent="0.25">
      <c r="B334" s="400"/>
      <c r="C334" s="404"/>
    </row>
    <row r="335" spans="2:3" x14ac:dyDescent="0.25">
      <c r="B335" s="400"/>
      <c r="C335" s="404"/>
    </row>
    <row r="336" spans="2:3" x14ac:dyDescent="0.25">
      <c r="B336" s="400"/>
      <c r="C336" s="404"/>
    </row>
    <row r="337" spans="2:3" x14ac:dyDescent="0.25">
      <c r="B337" s="400"/>
      <c r="C337" s="404"/>
    </row>
    <row r="338" spans="2:3" x14ac:dyDescent="0.25">
      <c r="B338" s="400"/>
      <c r="C338" s="404"/>
    </row>
    <row r="339" spans="2:3" x14ac:dyDescent="0.25">
      <c r="B339" s="400"/>
      <c r="C339" s="404"/>
    </row>
    <row r="340" spans="2:3" x14ac:dyDescent="0.25">
      <c r="B340" s="400"/>
      <c r="C340" s="404"/>
    </row>
    <row r="341" spans="2:3" x14ac:dyDescent="0.25">
      <c r="B341" s="400"/>
      <c r="C341" s="404"/>
    </row>
    <row r="342" spans="2:3" x14ac:dyDescent="0.25">
      <c r="B342" s="400"/>
      <c r="C342" s="404"/>
    </row>
    <row r="343" spans="2:3" x14ac:dyDescent="0.25">
      <c r="B343" s="400"/>
      <c r="C343" s="404"/>
    </row>
    <row r="344" spans="2:3" x14ac:dyDescent="0.25">
      <c r="B344" s="400"/>
      <c r="C344" s="404"/>
    </row>
    <row r="345" spans="2:3" x14ac:dyDescent="0.25">
      <c r="B345" s="400"/>
      <c r="C345" s="404"/>
    </row>
    <row r="346" spans="2:3" x14ac:dyDescent="0.25">
      <c r="B346" s="400"/>
      <c r="C346" s="404"/>
    </row>
    <row r="347" spans="2:3" x14ac:dyDescent="0.25">
      <c r="B347" s="400"/>
      <c r="C347" s="404"/>
    </row>
    <row r="348" spans="2:3" x14ac:dyDescent="0.25">
      <c r="B348" s="400"/>
      <c r="C348" s="404"/>
    </row>
    <row r="349" spans="2:3" x14ac:dyDescent="0.25">
      <c r="B349" s="400"/>
      <c r="C349" s="404"/>
    </row>
    <row r="350" spans="2:3" x14ac:dyDescent="0.25">
      <c r="B350" s="400"/>
      <c r="C350" s="404"/>
    </row>
    <row r="351" spans="2:3" x14ac:dyDescent="0.25">
      <c r="B351" s="400"/>
      <c r="C351" s="404"/>
    </row>
    <row r="352" spans="2:3" x14ac:dyDescent="0.25">
      <c r="B352" s="400"/>
      <c r="C352" s="404"/>
    </row>
    <row r="353" spans="2:3" x14ac:dyDescent="0.25">
      <c r="B353" s="400"/>
      <c r="C353" s="404"/>
    </row>
    <row r="354" spans="2:3" x14ac:dyDescent="0.25">
      <c r="B354" s="400"/>
      <c r="C354" s="404"/>
    </row>
    <row r="355" spans="2:3" x14ac:dyDescent="0.25">
      <c r="B355" s="400"/>
      <c r="C355" s="404"/>
    </row>
    <row r="356" spans="2:3" x14ac:dyDescent="0.25">
      <c r="B356" s="400"/>
      <c r="C356" s="404"/>
    </row>
    <row r="357" spans="2:3" x14ac:dyDescent="0.25">
      <c r="B357" s="400"/>
      <c r="C357" s="404"/>
    </row>
    <row r="358" spans="2:3" x14ac:dyDescent="0.25">
      <c r="B358" s="400"/>
      <c r="C358" s="404"/>
    </row>
    <row r="359" spans="2:3" x14ac:dyDescent="0.25">
      <c r="B359" s="400"/>
      <c r="C359" s="404"/>
    </row>
    <row r="360" spans="2:3" x14ac:dyDescent="0.25">
      <c r="B360" s="400"/>
      <c r="C360" s="404"/>
    </row>
    <row r="361" spans="2:3" x14ac:dyDescent="0.25">
      <c r="B361" s="400"/>
      <c r="C361" s="404"/>
    </row>
    <row r="362" spans="2:3" x14ac:dyDescent="0.25">
      <c r="B362" s="400"/>
      <c r="C362" s="404"/>
    </row>
    <row r="363" spans="2:3" x14ac:dyDescent="0.25">
      <c r="B363" s="400"/>
      <c r="C363" s="404"/>
    </row>
    <row r="364" spans="2:3" x14ac:dyDescent="0.25">
      <c r="B364" s="400"/>
      <c r="C364" s="404"/>
    </row>
    <row r="365" spans="2:3" x14ac:dyDescent="0.25">
      <c r="B365" s="400"/>
      <c r="C365" s="404"/>
    </row>
    <row r="366" spans="2:3" x14ac:dyDescent="0.25">
      <c r="B366" s="400"/>
      <c r="C366" s="404"/>
    </row>
    <row r="367" spans="2:3" x14ac:dyDescent="0.25">
      <c r="B367" s="400"/>
      <c r="C367" s="404"/>
    </row>
    <row r="368" spans="2:3" x14ac:dyDescent="0.25">
      <c r="B368" s="400"/>
      <c r="C368" s="404"/>
    </row>
    <row r="369" spans="2:3" x14ac:dyDescent="0.25">
      <c r="B369" s="400"/>
      <c r="C369" s="404"/>
    </row>
    <row r="370" spans="2:3" x14ac:dyDescent="0.25">
      <c r="B370" s="400"/>
      <c r="C370" s="404"/>
    </row>
    <row r="371" spans="2:3" x14ac:dyDescent="0.25">
      <c r="B371" s="400"/>
      <c r="C371" s="404"/>
    </row>
    <row r="372" spans="2:3" x14ac:dyDescent="0.25">
      <c r="B372" s="400"/>
      <c r="C372" s="404"/>
    </row>
    <row r="373" spans="2:3" x14ac:dyDescent="0.25">
      <c r="B373" s="400"/>
      <c r="C373" s="404"/>
    </row>
    <row r="374" spans="2:3" x14ac:dyDescent="0.25">
      <c r="B374" s="400"/>
      <c r="C374" s="404"/>
    </row>
    <row r="375" spans="2:3" x14ac:dyDescent="0.25">
      <c r="B375" s="400"/>
      <c r="C375" s="404"/>
    </row>
    <row r="376" spans="2:3" x14ac:dyDescent="0.25">
      <c r="B376" s="400"/>
      <c r="C376" s="404"/>
    </row>
    <row r="377" spans="2:3" x14ac:dyDescent="0.25">
      <c r="B377" s="400"/>
      <c r="C377" s="404"/>
    </row>
    <row r="378" spans="2:3" x14ac:dyDescent="0.25">
      <c r="B378" s="400"/>
      <c r="C378" s="404"/>
    </row>
    <row r="379" spans="2:3" x14ac:dyDescent="0.25">
      <c r="B379" s="400"/>
      <c r="C379" s="404"/>
    </row>
    <row r="380" spans="2:3" x14ac:dyDescent="0.25">
      <c r="B380" s="400"/>
      <c r="C380" s="404"/>
    </row>
    <row r="381" spans="2:3" x14ac:dyDescent="0.25">
      <c r="B381" s="400"/>
      <c r="C381" s="404"/>
    </row>
    <row r="382" spans="2:3" x14ac:dyDescent="0.25">
      <c r="B382" s="400"/>
      <c r="C382" s="404"/>
    </row>
    <row r="383" spans="2:3" x14ac:dyDescent="0.25">
      <c r="B383" s="400"/>
      <c r="C383" s="404"/>
    </row>
    <row r="384" spans="2:3" x14ac:dyDescent="0.25">
      <c r="B384" s="400"/>
      <c r="C384" s="404"/>
    </row>
    <row r="385" spans="2:3" x14ac:dyDescent="0.25">
      <c r="B385" s="400"/>
      <c r="C385" s="404"/>
    </row>
    <row r="386" spans="2:3" x14ac:dyDescent="0.25">
      <c r="B386" s="400"/>
      <c r="C386" s="404"/>
    </row>
    <row r="387" spans="2:3" x14ac:dyDescent="0.25">
      <c r="B387" s="400"/>
      <c r="C387" s="404"/>
    </row>
    <row r="388" spans="2:3" x14ac:dyDescent="0.25">
      <c r="B388" s="400"/>
      <c r="C388" s="404"/>
    </row>
    <row r="389" spans="2:3" x14ac:dyDescent="0.25">
      <c r="B389" s="400"/>
      <c r="C389" s="404"/>
    </row>
    <row r="390" spans="2:3" x14ac:dyDescent="0.25">
      <c r="B390" s="400"/>
      <c r="C390" s="404"/>
    </row>
    <row r="391" spans="2:3" x14ac:dyDescent="0.25">
      <c r="B391" s="400"/>
      <c r="C391" s="404"/>
    </row>
    <row r="392" spans="2:3" x14ac:dyDescent="0.25">
      <c r="B392" s="400"/>
      <c r="C392" s="404"/>
    </row>
    <row r="393" spans="2:3" x14ac:dyDescent="0.25">
      <c r="B393" s="400"/>
      <c r="C393" s="404"/>
    </row>
    <row r="394" spans="2:3" x14ac:dyDescent="0.25">
      <c r="B394" s="400"/>
      <c r="C394" s="404"/>
    </row>
    <row r="395" spans="2:3" x14ac:dyDescent="0.25">
      <c r="B395" s="400"/>
      <c r="C395" s="404"/>
    </row>
    <row r="396" spans="2:3" x14ac:dyDescent="0.25">
      <c r="B396" s="400"/>
      <c r="C396" s="404"/>
    </row>
    <row r="397" spans="2:3" x14ac:dyDescent="0.25">
      <c r="B397" s="400"/>
      <c r="C397" s="404"/>
    </row>
    <row r="398" spans="2:3" x14ac:dyDescent="0.25">
      <c r="B398" s="400"/>
      <c r="C398" s="404"/>
    </row>
    <row r="399" spans="2:3" x14ac:dyDescent="0.25">
      <c r="B399" s="400"/>
      <c r="C399" s="404"/>
    </row>
    <row r="400" spans="2:3" x14ac:dyDescent="0.25">
      <c r="B400" s="400"/>
      <c r="C400" s="404"/>
    </row>
    <row r="401" spans="2:3" x14ac:dyDescent="0.25">
      <c r="B401" s="400"/>
      <c r="C401" s="404"/>
    </row>
    <row r="402" spans="2:3" x14ac:dyDescent="0.25">
      <c r="B402" s="400"/>
      <c r="C402" s="404"/>
    </row>
    <row r="403" spans="2:3" x14ac:dyDescent="0.25">
      <c r="B403" s="400"/>
      <c r="C403" s="404"/>
    </row>
    <row r="404" spans="2:3" x14ac:dyDescent="0.25">
      <c r="B404" s="400"/>
      <c r="C404" s="404"/>
    </row>
    <row r="405" spans="2:3" x14ac:dyDescent="0.25">
      <c r="B405" s="400"/>
      <c r="C405" s="404"/>
    </row>
    <row r="406" spans="2:3" x14ac:dyDescent="0.25">
      <c r="B406" s="400"/>
      <c r="C406" s="404"/>
    </row>
    <row r="407" spans="2:3" x14ac:dyDescent="0.25">
      <c r="B407" s="400"/>
      <c r="C407" s="404"/>
    </row>
    <row r="408" spans="2:3" x14ac:dyDescent="0.25">
      <c r="B408" s="400"/>
      <c r="C408" s="404"/>
    </row>
    <row r="409" spans="2:3" x14ac:dyDescent="0.25">
      <c r="B409" s="400"/>
      <c r="C409" s="404"/>
    </row>
    <row r="410" spans="2:3" x14ac:dyDescent="0.25">
      <c r="B410" s="400"/>
      <c r="C410" s="404"/>
    </row>
    <row r="411" spans="2:3" x14ac:dyDescent="0.25">
      <c r="B411" s="400"/>
      <c r="C411" s="404"/>
    </row>
    <row r="412" spans="2:3" x14ac:dyDescent="0.25">
      <c r="B412" s="400"/>
      <c r="C412" s="404"/>
    </row>
    <row r="413" spans="2:3" x14ac:dyDescent="0.25">
      <c r="B413" s="400"/>
      <c r="C413" s="404"/>
    </row>
    <row r="414" spans="2:3" x14ac:dyDescent="0.25">
      <c r="B414" s="400"/>
      <c r="C414" s="404"/>
    </row>
    <row r="415" spans="2:3" x14ac:dyDescent="0.25">
      <c r="B415" s="400"/>
      <c r="C415" s="404"/>
    </row>
    <row r="416" spans="2:3" x14ac:dyDescent="0.25">
      <c r="B416" s="400"/>
      <c r="C416" s="404"/>
    </row>
    <row r="417" spans="2:3" x14ac:dyDescent="0.25">
      <c r="B417" s="400"/>
      <c r="C417" s="404"/>
    </row>
    <row r="418" spans="2:3" x14ac:dyDescent="0.25">
      <c r="B418" s="400"/>
      <c r="C418" s="404"/>
    </row>
    <row r="419" spans="2:3" x14ac:dyDescent="0.25">
      <c r="B419" s="400"/>
      <c r="C419" s="404"/>
    </row>
    <row r="420" spans="2:3" x14ac:dyDescent="0.25">
      <c r="B420" s="400"/>
      <c r="C420" s="404"/>
    </row>
    <row r="421" spans="2:3" x14ac:dyDescent="0.25">
      <c r="B421" s="400"/>
      <c r="C421" s="404"/>
    </row>
    <row r="422" spans="2:3" x14ac:dyDescent="0.25">
      <c r="B422" s="400"/>
      <c r="C422" s="404"/>
    </row>
    <row r="423" spans="2:3" x14ac:dyDescent="0.25">
      <c r="B423" s="400"/>
      <c r="C423" s="404"/>
    </row>
    <row r="424" spans="2:3" x14ac:dyDescent="0.25">
      <c r="B424" s="400"/>
      <c r="C424" s="404"/>
    </row>
    <row r="425" spans="2:3" x14ac:dyDescent="0.25">
      <c r="B425" s="400"/>
      <c r="C425" s="404"/>
    </row>
    <row r="426" spans="2:3" x14ac:dyDescent="0.25">
      <c r="B426" s="400"/>
      <c r="C426" s="404"/>
    </row>
    <row r="427" spans="2:3" x14ac:dyDescent="0.25">
      <c r="B427" s="400"/>
      <c r="C427" s="404"/>
    </row>
    <row r="428" spans="2:3" x14ac:dyDescent="0.25">
      <c r="B428" s="400"/>
      <c r="C428" s="404"/>
    </row>
    <row r="429" spans="2:3" x14ac:dyDescent="0.25">
      <c r="B429" s="400"/>
      <c r="C429" s="404"/>
    </row>
    <row r="430" spans="2:3" x14ac:dyDescent="0.25">
      <c r="B430" s="400"/>
      <c r="C430" s="404"/>
    </row>
    <row r="431" spans="2:3" x14ac:dyDescent="0.25">
      <c r="B431" s="400"/>
      <c r="C431" s="404"/>
    </row>
    <row r="432" spans="2:3" x14ac:dyDescent="0.25">
      <c r="B432" s="400"/>
      <c r="C432" s="404"/>
    </row>
    <row r="433" spans="2:3" x14ac:dyDescent="0.25">
      <c r="B433" s="400"/>
      <c r="C433" s="404"/>
    </row>
    <row r="434" spans="2:3" x14ac:dyDescent="0.25">
      <c r="B434" s="400"/>
      <c r="C434" s="404"/>
    </row>
    <row r="435" spans="2:3" x14ac:dyDescent="0.25">
      <c r="B435" s="400"/>
      <c r="C435" s="404"/>
    </row>
    <row r="436" spans="2:3" x14ac:dyDescent="0.25">
      <c r="B436" s="400"/>
      <c r="C436" s="404"/>
    </row>
    <row r="437" spans="2:3" x14ac:dyDescent="0.25">
      <c r="B437" s="400"/>
      <c r="C437" s="404"/>
    </row>
    <row r="438" spans="2:3" x14ac:dyDescent="0.25">
      <c r="B438" s="400"/>
      <c r="C438" s="404"/>
    </row>
    <row r="439" spans="2:3" x14ac:dyDescent="0.25">
      <c r="B439" s="400"/>
      <c r="C439" s="404"/>
    </row>
    <row r="440" spans="2:3" x14ac:dyDescent="0.25">
      <c r="B440" s="400"/>
      <c r="C440" s="404"/>
    </row>
    <row r="441" spans="2:3" x14ac:dyDescent="0.25">
      <c r="B441" s="400"/>
      <c r="C441" s="404"/>
    </row>
    <row r="442" spans="2:3" x14ac:dyDescent="0.25">
      <c r="B442" s="400"/>
      <c r="C442" s="404"/>
    </row>
    <row r="443" spans="2:3" x14ac:dyDescent="0.25">
      <c r="B443" s="400"/>
      <c r="C443" s="404"/>
    </row>
    <row r="444" spans="2:3" x14ac:dyDescent="0.25">
      <c r="B444" s="400"/>
      <c r="C444" s="404"/>
    </row>
    <row r="445" spans="2:3" x14ac:dyDescent="0.25">
      <c r="B445" s="400"/>
      <c r="C445" s="404"/>
    </row>
    <row r="446" spans="2:3" x14ac:dyDescent="0.25">
      <c r="B446" s="400"/>
      <c r="C446" s="404"/>
    </row>
    <row r="447" spans="2:3" x14ac:dyDescent="0.25">
      <c r="B447" s="400"/>
      <c r="C447" s="404"/>
    </row>
    <row r="448" spans="2:3" x14ac:dyDescent="0.25">
      <c r="B448" s="400"/>
      <c r="C448" s="404"/>
    </row>
    <row r="449" spans="2:3" x14ac:dyDescent="0.25">
      <c r="B449" s="400"/>
      <c r="C449" s="404"/>
    </row>
    <row r="450" spans="2:3" x14ac:dyDescent="0.25">
      <c r="B450" s="400"/>
      <c r="C450" s="404"/>
    </row>
    <row r="451" spans="2:3" x14ac:dyDescent="0.25">
      <c r="B451" s="400"/>
      <c r="C451" s="404"/>
    </row>
    <row r="452" spans="2:3" x14ac:dyDescent="0.25">
      <c r="B452" s="400"/>
      <c r="C452" s="404"/>
    </row>
    <row r="453" spans="2:3" x14ac:dyDescent="0.25">
      <c r="B453" s="400"/>
      <c r="C453" s="404"/>
    </row>
    <row r="454" spans="2:3" x14ac:dyDescent="0.25">
      <c r="B454" s="400"/>
      <c r="C454" s="404"/>
    </row>
    <row r="455" spans="2:3" x14ac:dyDescent="0.25">
      <c r="B455" s="400"/>
      <c r="C455" s="404"/>
    </row>
    <row r="456" spans="2:3" x14ac:dyDescent="0.25">
      <c r="B456" s="400"/>
      <c r="C456" s="404"/>
    </row>
    <row r="457" spans="2:3" x14ac:dyDescent="0.25">
      <c r="B457" s="400"/>
      <c r="C457" s="404"/>
    </row>
    <row r="458" spans="2:3" x14ac:dyDescent="0.25">
      <c r="B458" s="400"/>
      <c r="C458" s="404"/>
    </row>
    <row r="459" spans="2:3" x14ac:dyDescent="0.25">
      <c r="B459" s="400"/>
      <c r="C459" s="404"/>
    </row>
    <row r="460" spans="2:3" x14ac:dyDescent="0.25">
      <c r="B460" s="400"/>
      <c r="C460" s="404"/>
    </row>
    <row r="461" spans="2:3" x14ac:dyDescent="0.25">
      <c r="B461" s="400"/>
      <c r="C461" s="404"/>
    </row>
    <row r="462" spans="2:3" x14ac:dyDescent="0.25">
      <c r="B462" s="400"/>
      <c r="C462" s="404"/>
    </row>
    <row r="463" spans="2:3" x14ac:dyDescent="0.25">
      <c r="B463" s="400"/>
      <c r="C463" s="404"/>
    </row>
    <row r="464" spans="2:3" x14ac:dyDescent="0.25">
      <c r="B464" s="400"/>
      <c r="C464" s="404"/>
    </row>
    <row r="465" spans="2:3" x14ac:dyDescent="0.25">
      <c r="B465" s="400"/>
      <c r="C465" s="404"/>
    </row>
    <row r="466" spans="2:3" x14ac:dyDescent="0.25">
      <c r="B466" s="400"/>
      <c r="C466" s="404"/>
    </row>
    <row r="467" spans="2:3" x14ac:dyDescent="0.25">
      <c r="B467" s="400"/>
      <c r="C467" s="404"/>
    </row>
    <row r="468" spans="2:3" x14ac:dyDescent="0.25">
      <c r="B468" s="400"/>
      <c r="C468" s="404"/>
    </row>
    <row r="469" spans="2:3" x14ac:dyDescent="0.25">
      <c r="B469" s="400"/>
      <c r="C469" s="404"/>
    </row>
    <row r="470" spans="2:3" x14ac:dyDescent="0.25">
      <c r="B470" s="400"/>
      <c r="C470" s="404"/>
    </row>
    <row r="471" spans="2:3" x14ac:dyDescent="0.25">
      <c r="B471" s="400"/>
      <c r="C471" s="404"/>
    </row>
    <row r="472" spans="2:3" x14ac:dyDescent="0.25">
      <c r="B472" s="400"/>
      <c r="C472" s="404"/>
    </row>
    <row r="473" spans="2:3" x14ac:dyDescent="0.25">
      <c r="B473" s="400"/>
      <c r="C473" s="404"/>
    </row>
    <row r="474" spans="2:3" x14ac:dyDescent="0.25">
      <c r="B474" s="400"/>
      <c r="C474" s="404"/>
    </row>
    <row r="475" spans="2:3" x14ac:dyDescent="0.25">
      <c r="B475" s="400"/>
      <c r="C475" s="404"/>
    </row>
    <row r="476" spans="2:3" x14ac:dyDescent="0.25">
      <c r="B476" s="400"/>
      <c r="C476" s="404"/>
    </row>
    <row r="477" spans="2:3" x14ac:dyDescent="0.25">
      <c r="B477" s="400"/>
      <c r="C477" s="404"/>
    </row>
    <row r="478" spans="2:3" x14ac:dyDescent="0.25">
      <c r="B478" s="400"/>
      <c r="C478" s="404"/>
    </row>
    <row r="479" spans="2:3" x14ac:dyDescent="0.25">
      <c r="B479" s="400"/>
      <c r="C479" s="404"/>
    </row>
    <row r="480" spans="2:3" x14ac:dyDescent="0.25">
      <c r="B480" s="400"/>
      <c r="C480" s="404"/>
    </row>
    <row r="481" spans="2:3" x14ac:dyDescent="0.25">
      <c r="B481" s="400"/>
      <c r="C481" s="404"/>
    </row>
    <row r="482" spans="2:3" x14ac:dyDescent="0.25">
      <c r="B482" s="400"/>
      <c r="C482" s="404"/>
    </row>
    <row r="483" spans="2:3" x14ac:dyDescent="0.25">
      <c r="B483" s="400"/>
      <c r="C483" s="404"/>
    </row>
    <row r="484" spans="2:3" x14ac:dyDescent="0.25">
      <c r="B484" s="400"/>
      <c r="C484" s="404"/>
    </row>
    <row r="485" spans="2:3" x14ac:dyDescent="0.25">
      <c r="B485" s="400"/>
      <c r="C485" s="404"/>
    </row>
    <row r="486" spans="2:3" x14ac:dyDescent="0.25">
      <c r="B486" s="400"/>
      <c r="C486" s="404"/>
    </row>
    <row r="487" spans="2:3" x14ac:dyDescent="0.25">
      <c r="B487" s="400"/>
      <c r="C487" s="404"/>
    </row>
    <row r="488" spans="2:3" x14ac:dyDescent="0.25">
      <c r="B488" s="400"/>
      <c r="C488" s="404"/>
    </row>
    <row r="489" spans="2:3" x14ac:dyDescent="0.25">
      <c r="B489" s="400"/>
      <c r="C489" s="404"/>
    </row>
    <row r="490" spans="2:3" x14ac:dyDescent="0.25">
      <c r="B490" s="400"/>
      <c r="C490" s="404"/>
    </row>
    <row r="491" spans="2:3" x14ac:dyDescent="0.25">
      <c r="C491" s="404"/>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67"/>
  <sheetViews>
    <sheetView showGridLines="0" zoomScale="90" zoomScaleNormal="90" workbookViewId="0"/>
  </sheetViews>
  <sheetFormatPr baseColWidth="10" defaultColWidth="11.42578125" defaultRowHeight="12.75" x14ac:dyDescent="0.2"/>
  <cols>
    <col min="1" max="1" width="24.140625" style="740" customWidth="1"/>
    <col min="2" max="2" width="69.5703125" style="740" customWidth="1"/>
    <col min="3" max="3" width="10.7109375" style="740" customWidth="1"/>
    <col min="4" max="7" width="12.7109375" style="740" customWidth="1"/>
    <col min="8" max="16384" width="11.42578125" style="740"/>
  </cols>
  <sheetData>
    <row r="1" spans="2:9" ht="45" customHeight="1" x14ac:dyDescent="0.25">
      <c r="B1" s="725"/>
      <c r="C1" s="715"/>
      <c r="D1" s="715"/>
      <c r="E1" s="639"/>
      <c r="F1" s="639"/>
      <c r="G1" s="715"/>
      <c r="H1" s="715"/>
      <c r="I1" s="715"/>
    </row>
    <row r="2" spans="2:9" ht="21.75" customHeight="1" x14ac:dyDescent="0.25">
      <c r="B2" s="1648" t="s">
        <v>879</v>
      </c>
      <c r="C2" s="1648"/>
      <c r="D2" s="1648"/>
      <c r="E2" s="1648"/>
      <c r="F2" s="1648"/>
      <c r="G2" s="1648"/>
      <c r="H2" s="1" t="s">
        <v>1</v>
      </c>
    </row>
    <row r="3" spans="2:9" ht="30.75" customHeight="1" x14ac:dyDescent="0.25">
      <c r="B3" s="1675" t="s">
        <v>693</v>
      </c>
      <c r="C3" s="1675"/>
      <c r="D3" s="1675"/>
      <c r="E3" s="1675"/>
      <c r="F3" s="1675"/>
      <c r="G3" s="1675"/>
    </row>
    <row r="4" spans="2:9" ht="15.75" customHeight="1" thickBot="1" x14ac:dyDescent="0.3">
      <c r="B4" s="1675">
        <v>2016</v>
      </c>
      <c r="C4" s="1675"/>
      <c r="D4" s="1675"/>
      <c r="E4" s="1675"/>
      <c r="F4" s="1675"/>
      <c r="G4" s="1675"/>
    </row>
    <row r="5" spans="2:9" ht="24.75" customHeight="1" x14ac:dyDescent="0.25">
      <c r="B5" s="1752"/>
      <c r="C5" s="1752"/>
      <c r="D5" s="1752"/>
      <c r="E5" s="1752"/>
      <c r="F5" s="1752"/>
      <c r="G5" s="1752"/>
    </row>
    <row r="6" spans="2:9" ht="21" customHeight="1" x14ac:dyDescent="0.2">
      <c r="B6" s="391" t="s">
        <v>22</v>
      </c>
      <c r="C6" s="747" t="s">
        <v>24</v>
      </c>
      <c r="D6" s="747" t="s">
        <v>25</v>
      </c>
      <c r="E6" s="747" t="s">
        <v>26</v>
      </c>
      <c r="F6" s="747" t="s">
        <v>37</v>
      </c>
      <c r="G6" s="747" t="s">
        <v>27</v>
      </c>
    </row>
    <row r="7" spans="2:9" ht="24.75" customHeight="1" x14ac:dyDescent="0.25">
      <c r="B7" s="139" t="s">
        <v>148</v>
      </c>
      <c r="C7" s="141"/>
      <c r="D7" s="141"/>
      <c r="E7" s="141"/>
      <c r="F7" s="141"/>
      <c r="G7" s="141"/>
    </row>
    <row r="8" spans="2:9" ht="15" x14ac:dyDescent="0.25">
      <c r="B8" s="488" t="s">
        <v>752</v>
      </c>
      <c r="C8" s="112">
        <v>8</v>
      </c>
      <c r="D8" s="112">
        <v>8</v>
      </c>
      <c r="E8" s="112">
        <v>2</v>
      </c>
      <c r="F8" s="112">
        <v>5</v>
      </c>
      <c r="G8" s="107">
        <v>23</v>
      </c>
    </row>
    <row r="9" spans="2:9" ht="15" x14ac:dyDescent="0.25">
      <c r="B9" s="488" t="s">
        <v>750</v>
      </c>
      <c r="C9" s="112">
        <v>3</v>
      </c>
      <c r="D9" s="112">
        <v>0</v>
      </c>
      <c r="E9" s="112">
        <v>0</v>
      </c>
      <c r="F9" s="112">
        <v>0</v>
      </c>
      <c r="G9" s="107">
        <v>3</v>
      </c>
    </row>
    <row r="10" spans="2:9" ht="15" x14ac:dyDescent="0.25">
      <c r="B10" s="488" t="s">
        <v>753</v>
      </c>
      <c r="C10" s="112">
        <v>2</v>
      </c>
      <c r="D10" s="112">
        <v>2</v>
      </c>
      <c r="E10" s="112">
        <v>0</v>
      </c>
      <c r="F10" s="112">
        <v>3</v>
      </c>
      <c r="G10" s="107">
        <v>7</v>
      </c>
    </row>
    <row r="11" spans="2:9" ht="15" x14ac:dyDescent="0.25">
      <c r="B11" s="488" t="s">
        <v>754</v>
      </c>
      <c r="C11" s="112">
        <v>17</v>
      </c>
      <c r="D11" s="112">
        <v>12</v>
      </c>
      <c r="E11" s="112">
        <v>2</v>
      </c>
      <c r="F11" s="112">
        <v>2</v>
      </c>
      <c r="G11" s="107">
        <v>33</v>
      </c>
    </row>
    <row r="12" spans="2:9" ht="15" x14ac:dyDescent="0.25">
      <c r="B12" s="488" t="s">
        <v>755</v>
      </c>
      <c r="C12" s="112"/>
      <c r="D12" s="112"/>
      <c r="E12" s="112"/>
      <c r="F12" s="112"/>
      <c r="G12" s="107">
        <v>0</v>
      </c>
    </row>
    <row r="13" spans="2:9" ht="15" x14ac:dyDescent="0.25">
      <c r="B13" s="488" t="s">
        <v>28</v>
      </c>
      <c r="C13" s="112">
        <v>14</v>
      </c>
      <c r="D13" s="112">
        <v>26</v>
      </c>
      <c r="E13" s="112">
        <v>1</v>
      </c>
      <c r="F13" s="112">
        <v>9</v>
      </c>
      <c r="G13" s="107">
        <v>50</v>
      </c>
    </row>
    <row r="14" spans="2:9" ht="15" x14ac:dyDescent="0.25">
      <c r="B14" s="488" t="s">
        <v>756</v>
      </c>
      <c r="C14" s="112">
        <v>7</v>
      </c>
      <c r="D14" s="112">
        <v>2</v>
      </c>
      <c r="E14" s="112">
        <v>2</v>
      </c>
      <c r="F14" s="112">
        <v>6</v>
      </c>
      <c r="G14" s="107">
        <v>17</v>
      </c>
    </row>
    <row r="15" spans="2:9" ht="15" x14ac:dyDescent="0.25">
      <c r="B15" s="488" t="s">
        <v>757</v>
      </c>
      <c r="C15" s="112"/>
      <c r="D15" s="112"/>
      <c r="E15" s="112"/>
      <c r="F15" s="112"/>
      <c r="G15" s="107">
        <v>0</v>
      </c>
    </row>
    <row r="16" spans="2:9" ht="15" x14ac:dyDescent="0.25">
      <c r="B16" s="488" t="s">
        <v>758</v>
      </c>
      <c r="C16" s="112">
        <v>25</v>
      </c>
      <c r="D16" s="112">
        <v>26</v>
      </c>
      <c r="E16" s="112">
        <v>9</v>
      </c>
      <c r="F16" s="112">
        <v>9</v>
      </c>
      <c r="G16" s="107">
        <v>69</v>
      </c>
    </row>
    <row r="17" spans="2:7" ht="17.25" customHeight="1" x14ac:dyDescent="0.25">
      <c r="B17" s="488" t="s">
        <v>759</v>
      </c>
      <c r="C17" s="112">
        <v>2</v>
      </c>
      <c r="D17" s="112">
        <v>0</v>
      </c>
      <c r="E17" s="112">
        <v>0</v>
      </c>
      <c r="F17" s="112">
        <v>0</v>
      </c>
      <c r="G17" s="107">
        <v>2</v>
      </c>
    </row>
    <row r="18" spans="2:7" ht="15" x14ac:dyDescent="0.25">
      <c r="B18" s="488" t="s">
        <v>760</v>
      </c>
      <c r="C18" s="112">
        <v>9</v>
      </c>
      <c r="D18" s="112">
        <v>3</v>
      </c>
      <c r="E18" s="112">
        <v>2</v>
      </c>
      <c r="F18" s="112">
        <v>7</v>
      </c>
      <c r="G18" s="107">
        <v>21</v>
      </c>
    </row>
    <row r="19" spans="2:7" ht="15" x14ac:dyDescent="0.25">
      <c r="B19" s="488" t="s">
        <v>761</v>
      </c>
      <c r="C19" s="112">
        <v>2</v>
      </c>
      <c r="D19" s="112">
        <v>0</v>
      </c>
      <c r="E19" s="112">
        <v>0</v>
      </c>
      <c r="F19" s="112">
        <v>0</v>
      </c>
      <c r="G19" s="107">
        <v>2</v>
      </c>
    </row>
    <row r="20" spans="2:7" ht="15" x14ac:dyDescent="0.25">
      <c r="B20" s="488" t="s">
        <v>762</v>
      </c>
      <c r="C20" s="112">
        <v>0</v>
      </c>
      <c r="D20" s="112">
        <v>1</v>
      </c>
      <c r="E20" s="112">
        <v>0</v>
      </c>
      <c r="F20" s="112">
        <v>0</v>
      </c>
      <c r="G20" s="107">
        <v>1</v>
      </c>
    </row>
    <row r="21" spans="2:7" ht="15" x14ac:dyDescent="0.25">
      <c r="B21" s="488" t="s">
        <v>763</v>
      </c>
      <c r="C21" s="112">
        <v>0</v>
      </c>
      <c r="D21" s="112">
        <v>0</v>
      </c>
      <c r="E21" s="112">
        <v>1</v>
      </c>
      <c r="F21" s="112">
        <v>0</v>
      </c>
      <c r="G21" s="107">
        <v>1</v>
      </c>
    </row>
    <row r="22" spans="2:7" ht="15" x14ac:dyDescent="0.25">
      <c r="B22" s="488" t="s">
        <v>764</v>
      </c>
      <c r="C22" s="112">
        <v>7</v>
      </c>
      <c r="D22" s="112">
        <v>1</v>
      </c>
      <c r="E22" s="112">
        <v>0</v>
      </c>
      <c r="F22" s="112">
        <v>0</v>
      </c>
      <c r="G22" s="107">
        <v>8</v>
      </c>
    </row>
    <row r="23" spans="2:7" ht="15" x14ac:dyDescent="0.25">
      <c r="B23" s="488" t="s">
        <v>765</v>
      </c>
      <c r="C23" s="112">
        <v>0</v>
      </c>
      <c r="D23" s="112">
        <v>0</v>
      </c>
      <c r="E23" s="112">
        <v>0</v>
      </c>
      <c r="F23" s="112">
        <v>2</v>
      </c>
      <c r="G23" s="107">
        <v>2</v>
      </c>
    </row>
    <row r="24" spans="2:7" ht="15" x14ac:dyDescent="0.25">
      <c r="B24" s="488" t="s">
        <v>766</v>
      </c>
      <c r="C24" s="112"/>
      <c r="D24" s="112"/>
      <c r="E24" s="112"/>
      <c r="F24" s="112"/>
      <c r="G24" s="107">
        <v>0</v>
      </c>
    </row>
    <row r="25" spans="2:7" ht="15" x14ac:dyDescent="0.25">
      <c r="B25" s="139" t="s">
        <v>149</v>
      </c>
      <c r="C25" s="140">
        <v>96</v>
      </c>
      <c r="D25" s="140">
        <v>81</v>
      </c>
      <c r="E25" s="140">
        <v>19</v>
      </c>
      <c r="F25" s="140">
        <v>43</v>
      </c>
      <c r="G25" s="140">
        <v>239</v>
      </c>
    </row>
    <row r="26" spans="2:7" ht="15" x14ac:dyDescent="0.25">
      <c r="B26" s="139" t="s">
        <v>150</v>
      </c>
      <c r="C26" s="141"/>
      <c r="D26" s="141"/>
      <c r="E26" s="141"/>
      <c r="F26" s="141"/>
      <c r="G26" s="141"/>
    </row>
    <row r="27" spans="2:7" ht="15" x14ac:dyDescent="0.25">
      <c r="B27" s="488" t="s">
        <v>752</v>
      </c>
      <c r="C27" s="112">
        <v>17</v>
      </c>
      <c r="D27" s="112">
        <v>4</v>
      </c>
      <c r="E27" s="112">
        <v>6</v>
      </c>
      <c r="F27" s="112">
        <v>3</v>
      </c>
      <c r="G27" s="107">
        <v>30</v>
      </c>
    </row>
    <row r="28" spans="2:7" ht="15" customHeight="1" x14ac:dyDescent="0.25">
      <c r="B28" s="488" t="s">
        <v>750</v>
      </c>
      <c r="C28" s="112">
        <v>2</v>
      </c>
      <c r="D28" s="112">
        <v>4</v>
      </c>
      <c r="E28" s="112">
        <v>0</v>
      </c>
      <c r="F28" s="112">
        <v>1</v>
      </c>
      <c r="G28" s="107">
        <v>7</v>
      </c>
    </row>
    <row r="29" spans="2:7" ht="15" x14ac:dyDescent="0.25">
      <c r="B29" s="488" t="s">
        <v>753</v>
      </c>
      <c r="C29" s="112"/>
      <c r="D29" s="112"/>
      <c r="E29" s="112"/>
      <c r="F29" s="112"/>
      <c r="G29" s="107">
        <v>0</v>
      </c>
    </row>
    <row r="30" spans="2:7" ht="15" x14ac:dyDescent="0.25">
      <c r="B30" s="488" t="s">
        <v>754</v>
      </c>
      <c r="C30" s="112">
        <v>9</v>
      </c>
      <c r="D30" s="112">
        <v>4</v>
      </c>
      <c r="E30" s="112">
        <v>4</v>
      </c>
      <c r="F30" s="112">
        <v>1</v>
      </c>
      <c r="G30" s="107">
        <v>18</v>
      </c>
    </row>
    <row r="31" spans="2:7" ht="15" x14ac:dyDescent="0.25">
      <c r="B31" s="488" t="s">
        <v>755</v>
      </c>
      <c r="C31" s="112">
        <v>1</v>
      </c>
      <c r="D31" s="112">
        <v>0</v>
      </c>
      <c r="E31" s="112">
        <v>0</v>
      </c>
      <c r="F31" s="112">
        <v>0</v>
      </c>
      <c r="G31" s="107">
        <v>1</v>
      </c>
    </row>
    <row r="32" spans="2:7" ht="15" x14ac:dyDescent="0.25">
      <c r="B32" s="488" t="s">
        <v>28</v>
      </c>
      <c r="C32" s="112">
        <v>8</v>
      </c>
      <c r="D32" s="112">
        <v>24</v>
      </c>
      <c r="E32" s="112">
        <v>1</v>
      </c>
      <c r="F32" s="112">
        <v>3</v>
      </c>
      <c r="G32" s="107">
        <v>36</v>
      </c>
    </row>
    <row r="33" spans="2:7" ht="15" x14ac:dyDescent="0.25">
      <c r="B33" s="488" t="s">
        <v>756</v>
      </c>
      <c r="C33" s="112">
        <v>11</v>
      </c>
      <c r="D33" s="112">
        <v>4</v>
      </c>
      <c r="E33" s="112">
        <v>2</v>
      </c>
      <c r="F33" s="112">
        <v>2</v>
      </c>
      <c r="G33" s="107">
        <v>19</v>
      </c>
    </row>
    <row r="34" spans="2:7" ht="15" x14ac:dyDescent="0.25">
      <c r="B34" s="488" t="s">
        <v>757</v>
      </c>
      <c r="C34" s="112">
        <v>2</v>
      </c>
      <c r="D34" s="112">
        <v>2</v>
      </c>
      <c r="E34" s="112">
        <v>0</v>
      </c>
      <c r="F34" s="112">
        <v>1</v>
      </c>
      <c r="G34" s="107">
        <v>5</v>
      </c>
    </row>
    <row r="35" spans="2:7" ht="15" x14ac:dyDescent="0.25">
      <c r="B35" s="488" t="s">
        <v>758</v>
      </c>
      <c r="C35" s="112">
        <v>5</v>
      </c>
      <c r="D35" s="112">
        <v>6</v>
      </c>
      <c r="E35" s="112">
        <v>2</v>
      </c>
      <c r="F35" s="112">
        <v>1</v>
      </c>
      <c r="G35" s="107">
        <v>14</v>
      </c>
    </row>
    <row r="36" spans="2:7" ht="15" x14ac:dyDescent="0.25">
      <c r="B36" s="488" t="s">
        <v>759</v>
      </c>
      <c r="C36" s="112">
        <v>0</v>
      </c>
      <c r="D36" s="112">
        <v>1</v>
      </c>
      <c r="E36" s="112">
        <v>0</v>
      </c>
      <c r="F36" s="112">
        <v>0</v>
      </c>
      <c r="G36" s="107">
        <v>1</v>
      </c>
    </row>
    <row r="37" spans="2:7" ht="15" x14ac:dyDescent="0.25">
      <c r="B37" s="488" t="s">
        <v>760</v>
      </c>
      <c r="C37" s="112">
        <v>10</v>
      </c>
      <c r="D37" s="112">
        <v>6</v>
      </c>
      <c r="E37" s="112">
        <v>4</v>
      </c>
      <c r="F37" s="112">
        <v>2</v>
      </c>
      <c r="G37" s="107">
        <v>22</v>
      </c>
    </row>
    <row r="38" spans="2:7" ht="15" customHeight="1" x14ac:dyDescent="0.25">
      <c r="B38" s="488" t="s">
        <v>761</v>
      </c>
      <c r="C38" s="112">
        <v>4</v>
      </c>
      <c r="D38" s="112">
        <v>5</v>
      </c>
      <c r="E38" s="112">
        <v>1</v>
      </c>
      <c r="F38" s="112">
        <v>0</v>
      </c>
      <c r="G38" s="107">
        <v>10</v>
      </c>
    </row>
    <row r="39" spans="2:7" ht="15" customHeight="1" x14ac:dyDescent="0.25">
      <c r="B39" s="488" t="s">
        <v>762</v>
      </c>
      <c r="C39" s="112"/>
      <c r="D39" s="112"/>
      <c r="E39" s="112"/>
      <c r="F39" s="112"/>
      <c r="G39" s="107">
        <v>0</v>
      </c>
    </row>
    <row r="40" spans="2:7" ht="15" customHeight="1" x14ac:dyDescent="0.25">
      <c r="B40" s="488" t="s">
        <v>763</v>
      </c>
      <c r="C40" s="112">
        <v>2</v>
      </c>
      <c r="D40" s="112">
        <v>0</v>
      </c>
      <c r="E40" s="112">
        <v>0</v>
      </c>
      <c r="F40" s="112">
        <v>1</v>
      </c>
      <c r="G40" s="107">
        <v>3</v>
      </c>
    </row>
    <row r="41" spans="2:7" ht="15.75" customHeight="1" x14ac:dyDescent="0.25">
      <c r="B41" s="488" t="s">
        <v>764</v>
      </c>
      <c r="C41" s="112">
        <v>3</v>
      </c>
      <c r="D41" s="112">
        <v>2</v>
      </c>
      <c r="E41" s="112">
        <v>0</v>
      </c>
      <c r="F41" s="112">
        <v>1</v>
      </c>
      <c r="G41" s="107">
        <v>6</v>
      </c>
    </row>
    <row r="42" spans="2:7" ht="15" x14ac:dyDescent="0.25">
      <c r="B42" s="488" t="s">
        <v>765</v>
      </c>
      <c r="C42" s="112">
        <v>0</v>
      </c>
      <c r="D42" s="112">
        <v>0</v>
      </c>
      <c r="E42" s="112">
        <v>0</v>
      </c>
      <c r="F42" s="112">
        <v>1</v>
      </c>
      <c r="G42" s="107">
        <v>1</v>
      </c>
    </row>
    <row r="43" spans="2:7" ht="15" x14ac:dyDescent="0.25">
      <c r="B43" s="488" t="s">
        <v>766</v>
      </c>
      <c r="C43" s="112"/>
      <c r="D43" s="112"/>
      <c r="E43" s="112"/>
      <c r="F43" s="112"/>
      <c r="G43" s="107">
        <v>0</v>
      </c>
    </row>
    <row r="44" spans="2:7" ht="15" x14ac:dyDescent="0.25">
      <c r="B44" s="139" t="s">
        <v>151</v>
      </c>
      <c r="C44" s="140">
        <v>74</v>
      </c>
      <c r="D44" s="140">
        <v>62</v>
      </c>
      <c r="E44" s="140">
        <v>20</v>
      </c>
      <c r="F44" s="140">
        <v>17</v>
      </c>
      <c r="G44" s="140">
        <v>173</v>
      </c>
    </row>
    <row r="45" spans="2:7" ht="15" x14ac:dyDescent="0.25">
      <c r="B45" s="139" t="s">
        <v>152</v>
      </c>
      <c r="C45" s="141"/>
      <c r="D45" s="141"/>
      <c r="E45" s="141"/>
      <c r="F45" s="141"/>
      <c r="G45" s="141"/>
    </row>
    <row r="46" spans="2:7" ht="15" x14ac:dyDescent="0.25">
      <c r="B46" s="488" t="s">
        <v>752</v>
      </c>
      <c r="C46" s="112">
        <v>25</v>
      </c>
      <c r="D46" s="112">
        <v>12</v>
      </c>
      <c r="E46" s="112">
        <v>8</v>
      </c>
      <c r="F46" s="112">
        <v>8</v>
      </c>
      <c r="G46" s="107">
        <v>53</v>
      </c>
    </row>
    <row r="47" spans="2:7" ht="15" x14ac:dyDescent="0.25">
      <c r="B47" s="488" t="s">
        <v>750</v>
      </c>
      <c r="C47" s="112">
        <v>5</v>
      </c>
      <c r="D47" s="112">
        <v>4</v>
      </c>
      <c r="E47" s="112">
        <v>0</v>
      </c>
      <c r="F47" s="112">
        <v>1</v>
      </c>
      <c r="G47" s="107">
        <v>10</v>
      </c>
    </row>
    <row r="48" spans="2:7" ht="15" x14ac:dyDescent="0.25">
      <c r="B48" s="488" t="s">
        <v>753</v>
      </c>
      <c r="C48" s="112">
        <v>2</v>
      </c>
      <c r="D48" s="112">
        <v>2</v>
      </c>
      <c r="E48" s="112">
        <v>0</v>
      </c>
      <c r="F48" s="112">
        <v>3</v>
      </c>
      <c r="G48" s="107">
        <v>7</v>
      </c>
    </row>
    <row r="49" spans="2:8" ht="15" x14ac:dyDescent="0.25">
      <c r="B49" s="488" t="s">
        <v>754</v>
      </c>
      <c r="C49" s="112">
        <v>26</v>
      </c>
      <c r="D49" s="112">
        <v>16</v>
      </c>
      <c r="E49" s="112">
        <v>6</v>
      </c>
      <c r="F49" s="112">
        <v>3</v>
      </c>
      <c r="G49" s="107">
        <v>51</v>
      </c>
    </row>
    <row r="50" spans="2:8" ht="15" x14ac:dyDescent="0.25">
      <c r="B50" s="488" t="s">
        <v>755</v>
      </c>
      <c r="C50" s="112">
        <v>1</v>
      </c>
      <c r="D50" s="112">
        <v>0</v>
      </c>
      <c r="E50" s="112">
        <v>0</v>
      </c>
      <c r="F50" s="112">
        <v>0</v>
      </c>
      <c r="G50" s="107">
        <v>1</v>
      </c>
    </row>
    <row r="51" spans="2:8" ht="15" x14ac:dyDescent="0.25">
      <c r="B51" s="488" t="s">
        <v>28</v>
      </c>
      <c r="C51" s="112">
        <v>22</v>
      </c>
      <c r="D51" s="112">
        <v>50</v>
      </c>
      <c r="E51" s="112">
        <v>2</v>
      </c>
      <c r="F51" s="112">
        <v>12</v>
      </c>
      <c r="G51" s="107">
        <v>86</v>
      </c>
    </row>
    <row r="52" spans="2:8" ht="15" x14ac:dyDescent="0.25">
      <c r="B52" s="488" t="s">
        <v>756</v>
      </c>
      <c r="C52" s="112">
        <v>18</v>
      </c>
      <c r="D52" s="112">
        <v>6</v>
      </c>
      <c r="E52" s="112">
        <v>4</v>
      </c>
      <c r="F52" s="112">
        <v>8</v>
      </c>
      <c r="G52" s="107">
        <v>36</v>
      </c>
    </row>
    <row r="53" spans="2:8" ht="15" x14ac:dyDescent="0.25">
      <c r="B53" s="488" t="s">
        <v>757</v>
      </c>
      <c r="C53" s="112">
        <v>2</v>
      </c>
      <c r="D53" s="112">
        <v>2</v>
      </c>
      <c r="E53" s="112">
        <v>0</v>
      </c>
      <c r="F53" s="112">
        <v>1</v>
      </c>
      <c r="G53" s="107">
        <v>5</v>
      </c>
    </row>
    <row r="54" spans="2:8" ht="15" x14ac:dyDescent="0.25">
      <c r="B54" s="488" t="s">
        <v>758</v>
      </c>
      <c r="C54" s="112">
        <v>30</v>
      </c>
      <c r="D54" s="112">
        <v>32</v>
      </c>
      <c r="E54" s="112">
        <v>11</v>
      </c>
      <c r="F54" s="112">
        <v>10</v>
      </c>
      <c r="G54" s="107">
        <v>83</v>
      </c>
    </row>
    <row r="55" spans="2:8" ht="15" x14ac:dyDescent="0.25">
      <c r="B55" s="488" t="s">
        <v>759</v>
      </c>
      <c r="C55" s="112">
        <v>2</v>
      </c>
      <c r="D55" s="112">
        <v>1</v>
      </c>
      <c r="E55" s="112">
        <v>0</v>
      </c>
      <c r="F55" s="112">
        <v>0</v>
      </c>
      <c r="G55" s="107">
        <v>3</v>
      </c>
    </row>
    <row r="56" spans="2:8" ht="15" x14ac:dyDescent="0.25">
      <c r="B56" s="488" t="s">
        <v>760</v>
      </c>
      <c r="C56" s="112">
        <v>19</v>
      </c>
      <c r="D56" s="112">
        <v>9</v>
      </c>
      <c r="E56" s="112">
        <v>6</v>
      </c>
      <c r="F56" s="112">
        <v>9</v>
      </c>
      <c r="G56" s="107">
        <v>43</v>
      </c>
    </row>
    <row r="57" spans="2:8" ht="15" x14ac:dyDescent="0.25">
      <c r="B57" s="488" t="s">
        <v>761</v>
      </c>
      <c r="C57" s="112">
        <v>6</v>
      </c>
      <c r="D57" s="112">
        <v>5</v>
      </c>
      <c r="E57" s="112">
        <v>1</v>
      </c>
      <c r="F57" s="112">
        <v>0</v>
      </c>
      <c r="G57" s="107">
        <v>12</v>
      </c>
    </row>
    <row r="58" spans="2:8" ht="15" x14ac:dyDescent="0.25">
      <c r="B58" s="488" t="s">
        <v>762</v>
      </c>
      <c r="C58" s="112">
        <v>0</v>
      </c>
      <c r="D58" s="112">
        <v>1</v>
      </c>
      <c r="E58" s="112">
        <v>0</v>
      </c>
      <c r="F58" s="112">
        <v>0</v>
      </c>
      <c r="G58" s="107">
        <v>1</v>
      </c>
    </row>
    <row r="59" spans="2:8" ht="15" x14ac:dyDescent="0.25">
      <c r="B59" s="488" t="s">
        <v>763</v>
      </c>
      <c r="C59" s="112">
        <v>2</v>
      </c>
      <c r="D59" s="112">
        <v>0</v>
      </c>
      <c r="E59" s="112">
        <v>1</v>
      </c>
      <c r="F59" s="112">
        <v>1</v>
      </c>
      <c r="G59" s="107">
        <v>4</v>
      </c>
      <c r="H59" s="50"/>
    </row>
    <row r="60" spans="2:8" ht="15" x14ac:dyDescent="0.25">
      <c r="B60" s="488" t="s">
        <v>764</v>
      </c>
      <c r="C60" s="112">
        <v>10</v>
      </c>
      <c r="D60" s="112">
        <v>3</v>
      </c>
      <c r="E60" s="112">
        <v>0</v>
      </c>
      <c r="F60" s="112">
        <v>1</v>
      </c>
      <c r="G60" s="107">
        <v>14</v>
      </c>
    </row>
    <row r="61" spans="2:8" ht="15" x14ac:dyDescent="0.25">
      <c r="B61" s="488" t="s">
        <v>765</v>
      </c>
      <c r="C61" s="112">
        <v>0</v>
      </c>
      <c r="D61" s="112">
        <v>0</v>
      </c>
      <c r="E61" s="112">
        <v>0</v>
      </c>
      <c r="F61" s="112">
        <v>3</v>
      </c>
      <c r="G61" s="107">
        <v>3</v>
      </c>
    </row>
    <row r="62" spans="2:8" ht="15" x14ac:dyDescent="0.25">
      <c r="B62" s="488" t="s">
        <v>766</v>
      </c>
      <c r="C62" s="112">
        <v>0</v>
      </c>
      <c r="D62" s="112">
        <v>0</v>
      </c>
      <c r="E62" s="112">
        <v>0</v>
      </c>
      <c r="F62" s="112">
        <v>0</v>
      </c>
      <c r="G62" s="107">
        <v>0</v>
      </c>
    </row>
    <row r="63" spans="2:8" ht="15" x14ac:dyDescent="0.25">
      <c r="B63" s="139" t="s">
        <v>135</v>
      </c>
      <c r="C63" s="537">
        <v>170</v>
      </c>
      <c r="D63" s="537">
        <v>143</v>
      </c>
      <c r="E63" s="537">
        <v>39</v>
      </c>
      <c r="F63" s="537">
        <v>60</v>
      </c>
      <c r="G63" s="537">
        <v>412</v>
      </c>
    </row>
    <row r="64" spans="2:8" x14ac:dyDescent="0.2">
      <c r="B64" s="1650" t="s">
        <v>970</v>
      </c>
      <c r="C64" s="1650"/>
      <c r="D64" s="1650"/>
      <c r="E64" s="1650"/>
      <c r="F64" s="1650"/>
      <c r="G64" s="1650"/>
    </row>
    <row r="65" spans="2:7" x14ac:dyDescent="0.2">
      <c r="B65" s="1745"/>
      <c r="C65" s="1745"/>
      <c r="D65" s="1745"/>
      <c r="E65" s="1745"/>
      <c r="F65" s="1745"/>
      <c r="G65" s="1745"/>
    </row>
    <row r="66" spans="2:7" x14ac:dyDescent="0.2">
      <c r="B66" s="1745"/>
      <c r="C66" s="1745"/>
      <c r="D66" s="1745"/>
      <c r="E66" s="1745"/>
      <c r="F66" s="1745"/>
      <c r="G66" s="1745"/>
    </row>
    <row r="67" spans="2:7" x14ac:dyDescent="0.2">
      <c r="B67" s="1745"/>
      <c r="C67" s="1745"/>
      <c r="D67" s="1745"/>
      <c r="E67" s="1745"/>
      <c r="F67" s="1745"/>
      <c r="G67" s="1745"/>
    </row>
  </sheetData>
  <mergeCells count="8">
    <mergeCell ref="B66:G66"/>
    <mergeCell ref="B67:G67"/>
    <mergeCell ref="B2:G2"/>
    <mergeCell ref="B3:G3"/>
    <mergeCell ref="B4:G4"/>
    <mergeCell ref="B5:G5"/>
    <mergeCell ref="B64:G64"/>
    <mergeCell ref="B65:G65"/>
  </mergeCells>
  <hyperlinks>
    <hyperlink ref="H2" location="'Indice Total'!A1"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64"/>
  <sheetViews>
    <sheetView showGridLines="0" zoomScale="90" zoomScaleNormal="90" workbookViewId="0"/>
  </sheetViews>
  <sheetFormatPr baseColWidth="10" defaultColWidth="11.42578125" defaultRowHeight="12.75" x14ac:dyDescent="0.2"/>
  <cols>
    <col min="1" max="1" width="22.42578125" style="740" customWidth="1"/>
    <col min="2" max="2" width="50.5703125" style="740" customWidth="1"/>
    <col min="3" max="5" width="11.42578125" style="749"/>
    <col min="6" max="16384" width="11.42578125" style="740"/>
  </cols>
  <sheetData>
    <row r="1" spans="2:14" ht="49.5" customHeight="1" x14ac:dyDescent="0.25">
      <c r="B1" s="725"/>
      <c r="C1" s="724"/>
      <c r="D1" s="639"/>
      <c r="E1" s="724"/>
      <c r="F1" s="715"/>
      <c r="G1" s="715"/>
      <c r="H1" s="715"/>
      <c r="I1" s="715"/>
      <c r="J1" s="715"/>
      <c r="K1" s="715"/>
      <c r="L1" s="715"/>
      <c r="M1" s="715"/>
      <c r="N1" s="715"/>
    </row>
    <row r="2" spans="2:14" ht="18" x14ac:dyDescent="0.25">
      <c r="B2" s="1648" t="s">
        <v>880</v>
      </c>
      <c r="C2" s="1648"/>
      <c r="D2" s="1648"/>
      <c r="E2" s="1648"/>
      <c r="F2" s="1" t="s">
        <v>1</v>
      </c>
    </row>
    <row r="3" spans="2:14" ht="57.75" customHeight="1" x14ac:dyDescent="0.25">
      <c r="B3" s="1675" t="s">
        <v>175</v>
      </c>
      <c r="C3" s="1675"/>
      <c r="D3" s="1675"/>
      <c r="E3" s="1675"/>
    </row>
    <row r="4" spans="2:14" ht="21" customHeight="1" thickBot="1" x14ac:dyDescent="0.3">
      <c r="B4" s="1724">
        <v>2016</v>
      </c>
      <c r="C4" s="1753"/>
      <c r="D4" s="1753"/>
      <c r="E4" s="761"/>
    </row>
    <row r="5" spans="2:14" x14ac:dyDescent="0.2">
      <c r="B5" s="434"/>
      <c r="C5" s="441"/>
      <c r="D5" s="441"/>
      <c r="E5" s="441"/>
    </row>
    <row r="6" spans="2:14" ht="31.5" customHeight="1" x14ac:dyDescent="0.2">
      <c r="B6" s="517" t="s">
        <v>22</v>
      </c>
      <c r="C6" s="596" t="s">
        <v>35</v>
      </c>
      <c r="D6" s="596" t="s">
        <v>36</v>
      </c>
      <c r="E6" s="517" t="s">
        <v>27</v>
      </c>
    </row>
    <row r="7" spans="2:14" ht="15" x14ac:dyDescent="0.25">
      <c r="B7" s="110" t="s">
        <v>148</v>
      </c>
      <c r="C7" s="653"/>
      <c r="D7" s="653"/>
      <c r="E7" s="161"/>
    </row>
    <row r="8" spans="2:14" ht="15" customHeight="1" x14ac:dyDescent="0.25">
      <c r="B8" s="488" t="s">
        <v>752</v>
      </c>
      <c r="C8" s="654">
        <v>22</v>
      </c>
      <c r="D8" s="654">
        <v>1</v>
      </c>
      <c r="E8" s="560">
        <v>23</v>
      </c>
    </row>
    <row r="9" spans="2:14" ht="15" customHeight="1" x14ac:dyDescent="0.25">
      <c r="B9" s="488" t="s">
        <v>750</v>
      </c>
      <c r="C9" s="654">
        <v>3</v>
      </c>
      <c r="D9" s="654">
        <v>0</v>
      </c>
      <c r="E9" s="560">
        <v>3</v>
      </c>
    </row>
    <row r="10" spans="2:14" ht="15" customHeight="1" x14ac:dyDescent="0.25">
      <c r="B10" s="488" t="s">
        <v>753</v>
      </c>
      <c r="C10" s="654">
        <v>7</v>
      </c>
      <c r="D10" s="654">
        <v>0</v>
      </c>
      <c r="E10" s="560">
        <v>7</v>
      </c>
    </row>
    <row r="11" spans="2:14" ht="15" customHeight="1" x14ac:dyDescent="0.25">
      <c r="B11" s="488" t="s">
        <v>754</v>
      </c>
      <c r="C11" s="654">
        <v>33</v>
      </c>
      <c r="D11" s="654">
        <v>0</v>
      </c>
      <c r="E11" s="560">
        <v>33</v>
      </c>
    </row>
    <row r="12" spans="2:14" ht="15" customHeight="1" x14ac:dyDescent="0.25">
      <c r="B12" s="488" t="s">
        <v>755</v>
      </c>
      <c r="C12" s="654">
        <v>0</v>
      </c>
      <c r="D12" s="654">
        <v>0</v>
      </c>
      <c r="E12" s="560">
        <v>0</v>
      </c>
    </row>
    <row r="13" spans="2:14" ht="15" customHeight="1" x14ac:dyDescent="0.25">
      <c r="B13" s="488" t="s">
        <v>28</v>
      </c>
      <c r="C13" s="654">
        <v>49</v>
      </c>
      <c r="D13" s="654">
        <v>1</v>
      </c>
      <c r="E13" s="560">
        <v>50</v>
      </c>
    </row>
    <row r="14" spans="2:14" ht="15" customHeight="1" x14ac:dyDescent="0.25">
      <c r="B14" s="488" t="s">
        <v>756</v>
      </c>
      <c r="C14" s="654">
        <v>17</v>
      </c>
      <c r="D14" s="654">
        <v>0</v>
      </c>
      <c r="E14" s="560">
        <v>17</v>
      </c>
    </row>
    <row r="15" spans="2:14" ht="15" customHeight="1" x14ac:dyDescent="0.25">
      <c r="B15" s="488" t="s">
        <v>757</v>
      </c>
      <c r="C15" s="654">
        <v>0</v>
      </c>
      <c r="D15" s="654">
        <v>0</v>
      </c>
      <c r="E15" s="560">
        <v>0</v>
      </c>
    </row>
    <row r="16" spans="2:14" ht="15" customHeight="1" x14ac:dyDescent="0.25">
      <c r="B16" s="488" t="s">
        <v>758</v>
      </c>
      <c r="C16" s="654">
        <v>69</v>
      </c>
      <c r="D16" s="654">
        <v>0</v>
      </c>
      <c r="E16" s="560">
        <v>69</v>
      </c>
    </row>
    <row r="17" spans="2:5" ht="15" customHeight="1" x14ac:dyDescent="0.25">
      <c r="B17" s="488" t="s">
        <v>759</v>
      </c>
      <c r="C17" s="654">
        <v>2</v>
      </c>
      <c r="D17" s="654">
        <v>0</v>
      </c>
      <c r="E17" s="560">
        <v>2</v>
      </c>
    </row>
    <row r="18" spans="2:5" ht="15" customHeight="1" x14ac:dyDescent="0.25">
      <c r="B18" s="488" t="s">
        <v>760</v>
      </c>
      <c r="C18" s="654">
        <v>20</v>
      </c>
      <c r="D18" s="654">
        <v>1</v>
      </c>
      <c r="E18" s="560">
        <v>21</v>
      </c>
    </row>
    <row r="19" spans="2:5" ht="15" customHeight="1" x14ac:dyDescent="0.25">
      <c r="B19" s="488" t="s">
        <v>761</v>
      </c>
      <c r="C19" s="654">
        <v>1</v>
      </c>
      <c r="D19" s="654">
        <v>1</v>
      </c>
      <c r="E19" s="560">
        <v>2</v>
      </c>
    </row>
    <row r="20" spans="2:5" ht="15" customHeight="1" x14ac:dyDescent="0.25">
      <c r="B20" s="488" t="s">
        <v>762</v>
      </c>
      <c r="C20" s="654">
        <v>1</v>
      </c>
      <c r="D20" s="654">
        <v>0</v>
      </c>
      <c r="E20" s="560">
        <v>1</v>
      </c>
    </row>
    <row r="21" spans="2:5" ht="15" customHeight="1" x14ac:dyDescent="0.25">
      <c r="B21" s="488" t="s">
        <v>763</v>
      </c>
      <c r="C21" s="654">
        <v>1</v>
      </c>
      <c r="D21" s="654">
        <v>0</v>
      </c>
      <c r="E21" s="560">
        <v>1</v>
      </c>
    </row>
    <row r="22" spans="2:5" ht="15" customHeight="1" x14ac:dyDescent="0.25">
      <c r="B22" s="488" t="s">
        <v>764</v>
      </c>
      <c r="C22" s="654">
        <v>8</v>
      </c>
      <c r="D22" s="654">
        <v>0</v>
      </c>
      <c r="E22" s="560">
        <v>8</v>
      </c>
    </row>
    <row r="23" spans="2:5" ht="15" customHeight="1" x14ac:dyDescent="0.25">
      <c r="B23" s="488" t="s">
        <v>765</v>
      </c>
      <c r="C23" s="654">
        <v>2</v>
      </c>
      <c r="D23" s="654">
        <v>0</v>
      </c>
      <c r="E23" s="560">
        <v>2</v>
      </c>
    </row>
    <row r="24" spans="2:5" ht="15" customHeight="1" x14ac:dyDescent="0.25">
      <c r="B24" s="488" t="s">
        <v>766</v>
      </c>
      <c r="C24" s="654"/>
      <c r="D24" s="654"/>
      <c r="E24" s="560">
        <v>0</v>
      </c>
    </row>
    <row r="25" spans="2:5" ht="15" x14ac:dyDescent="0.25">
      <c r="B25" s="110" t="s">
        <v>149</v>
      </c>
      <c r="C25" s="653">
        <v>235</v>
      </c>
      <c r="D25" s="653">
        <v>4</v>
      </c>
      <c r="E25" s="88">
        <v>239</v>
      </c>
    </row>
    <row r="26" spans="2:5" ht="24" customHeight="1" x14ac:dyDescent="0.25">
      <c r="B26" s="110" t="s">
        <v>150</v>
      </c>
      <c r="C26" s="653"/>
      <c r="D26" s="653"/>
      <c r="E26" s="88"/>
    </row>
    <row r="27" spans="2:5" ht="15" x14ac:dyDescent="0.25">
      <c r="B27" s="488" t="s">
        <v>752</v>
      </c>
      <c r="C27" s="654">
        <v>26</v>
      </c>
      <c r="D27" s="654">
        <v>4</v>
      </c>
      <c r="E27" s="560">
        <v>30</v>
      </c>
    </row>
    <row r="28" spans="2:5" ht="15" x14ac:dyDescent="0.25">
      <c r="B28" s="488" t="s">
        <v>750</v>
      </c>
      <c r="C28" s="654">
        <v>5</v>
      </c>
      <c r="D28" s="654">
        <v>2</v>
      </c>
      <c r="E28" s="560">
        <v>7</v>
      </c>
    </row>
    <row r="29" spans="2:5" ht="15" x14ac:dyDescent="0.25">
      <c r="B29" s="488" t="s">
        <v>753</v>
      </c>
      <c r="C29" s="654">
        <v>0</v>
      </c>
      <c r="D29" s="654">
        <v>0</v>
      </c>
      <c r="E29" s="560">
        <v>0</v>
      </c>
    </row>
    <row r="30" spans="2:5" ht="15" x14ac:dyDescent="0.25">
      <c r="B30" s="488" t="s">
        <v>754</v>
      </c>
      <c r="C30" s="654">
        <v>18</v>
      </c>
      <c r="D30" s="654">
        <v>0</v>
      </c>
      <c r="E30" s="560">
        <v>18</v>
      </c>
    </row>
    <row r="31" spans="2:5" ht="15" x14ac:dyDescent="0.25">
      <c r="B31" s="488" t="s">
        <v>755</v>
      </c>
      <c r="C31" s="654">
        <v>1</v>
      </c>
      <c r="D31" s="654">
        <v>0</v>
      </c>
      <c r="E31" s="560">
        <v>1</v>
      </c>
    </row>
    <row r="32" spans="2:5" ht="15" x14ac:dyDescent="0.25">
      <c r="B32" s="488" t="s">
        <v>28</v>
      </c>
      <c r="C32" s="654">
        <v>35</v>
      </c>
      <c r="D32" s="654">
        <v>1</v>
      </c>
      <c r="E32" s="560">
        <v>36</v>
      </c>
    </row>
    <row r="33" spans="2:6" ht="15" x14ac:dyDescent="0.25">
      <c r="B33" s="488" t="s">
        <v>756</v>
      </c>
      <c r="C33" s="654">
        <v>16</v>
      </c>
      <c r="D33" s="654">
        <v>3</v>
      </c>
      <c r="E33" s="560">
        <v>19</v>
      </c>
    </row>
    <row r="34" spans="2:6" ht="15" x14ac:dyDescent="0.25">
      <c r="B34" s="488" t="s">
        <v>757</v>
      </c>
      <c r="C34" s="654">
        <v>4</v>
      </c>
      <c r="D34" s="654">
        <v>1</v>
      </c>
      <c r="E34" s="560">
        <v>5</v>
      </c>
    </row>
    <row r="35" spans="2:6" ht="15" x14ac:dyDescent="0.25">
      <c r="B35" s="488" t="s">
        <v>758</v>
      </c>
      <c r="C35" s="654">
        <v>13</v>
      </c>
      <c r="D35" s="654">
        <v>1</v>
      </c>
      <c r="E35" s="560">
        <v>14</v>
      </c>
    </row>
    <row r="36" spans="2:6" ht="15" x14ac:dyDescent="0.25">
      <c r="B36" s="488" t="s">
        <v>759</v>
      </c>
      <c r="C36" s="654">
        <v>0</v>
      </c>
      <c r="D36" s="654">
        <v>1</v>
      </c>
      <c r="E36" s="560">
        <v>1</v>
      </c>
    </row>
    <row r="37" spans="2:6" ht="17.25" customHeight="1" x14ac:dyDescent="0.25">
      <c r="B37" s="488" t="s">
        <v>760</v>
      </c>
      <c r="C37" s="654">
        <v>17</v>
      </c>
      <c r="D37" s="654">
        <v>5</v>
      </c>
      <c r="E37" s="560">
        <v>22</v>
      </c>
      <c r="F37" s="163"/>
    </row>
    <row r="38" spans="2:6" ht="15" x14ac:dyDescent="0.25">
      <c r="B38" s="488" t="s">
        <v>761</v>
      </c>
      <c r="C38" s="654">
        <v>6</v>
      </c>
      <c r="D38" s="654">
        <v>4</v>
      </c>
      <c r="E38" s="560">
        <v>10</v>
      </c>
    </row>
    <row r="39" spans="2:6" ht="15" x14ac:dyDescent="0.25">
      <c r="B39" s="488" t="s">
        <v>762</v>
      </c>
      <c r="C39" s="654">
        <v>0</v>
      </c>
      <c r="D39" s="654">
        <v>0</v>
      </c>
      <c r="E39" s="560">
        <v>0</v>
      </c>
    </row>
    <row r="40" spans="2:6" ht="15" x14ac:dyDescent="0.25">
      <c r="B40" s="488" t="s">
        <v>763</v>
      </c>
      <c r="C40" s="654">
        <v>3</v>
      </c>
      <c r="D40" s="654">
        <v>0</v>
      </c>
      <c r="E40" s="560">
        <v>3</v>
      </c>
    </row>
    <row r="41" spans="2:6" ht="15" x14ac:dyDescent="0.25">
      <c r="B41" s="488" t="s">
        <v>764</v>
      </c>
      <c r="C41" s="654">
        <v>5</v>
      </c>
      <c r="D41" s="654">
        <v>1</v>
      </c>
      <c r="E41" s="560">
        <v>6</v>
      </c>
    </row>
    <row r="42" spans="2:6" ht="15" x14ac:dyDescent="0.25">
      <c r="B42" s="488" t="s">
        <v>765</v>
      </c>
      <c r="C42" s="654">
        <v>0</v>
      </c>
      <c r="D42" s="654">
        <v>1</v>
      </c>
      <c r="E42" s="560">
        <v>1</v>
      </c>
    </row>
    <row r="43" spans="2:6" ht="15" x14ac:dyDescent="0.25">
      <c r="B43" s="488" t="s">
        <v>766</v>
      </c>
      <c r="C43" s="654"/>
      <c r="D43" s="654"/>
      <c r="E43" s="560">
        <v>0</v>
      </c>
    </row>
    <row r="44" spans="2:6" ht="15" x14ac:dyDescent="0.25">
      <c r="B44" s="110" t="s">
        <v>151</v>
      </c>
      <c r="C44" s="653">
        <v>149</v>
      </c>
      <c r="D44" s="653">
        <v>24</v>
      </c>
      <c r="E44" s="88">
        <v>173</v>
      </c>
    </row>
    <row r="45" spans="2:6" ht="15" x14ac:dyDescent="0.25">
      <c r="B45" s="110" t="s">
        <v>152</v>
      </c>
      <c r="C45" s="653"/>
      <c r="D45" s="653"/>
      <c r="E45" s="88"/>
    </row>
    <row r="46" spans="2:6" ht="15" x14ac:dyDescent="0.25">
      <c r="B46" s="488" t="s">
        <v>752</v>
      </c>
      <c r="C46" s="655">
        <v>48</v>
      </c>
      <c r="D46" s="655">
        <v>5</v>
      </c>
      <c r="E46" s="560">
        <v>53</v>
      </c>
    </row>
    <row r="47" spans="2:6" ht="15" x14ac:dyDescent="0.25">
      <c r="B47" s="488" t="s">
        <v>750</v>
      </c>
      <c r="C47" s="655">
        <v>8</v>
      </c>
      <c r="D47" s="655">
        <v>2</v>
      </c>
      <c r="E47" s="560">
        <v>10</v>
      </c>
    </row>
    <row r="48" spans="2:6" ht="15" x14ac:dyDescent="0.25">
      <c r="B48" s="488" t="s">
        <v>753</v>
      </c>
      <c r="C48" s="655">
        <v>7</v>
      </c>
      <c r="D48" s="655">
        <v>0</v>
      </c>
      <c r="E48" s="560">
        <v>7</v>
      </c>
    </row>
    <row r="49" spans="2:7" ht="15" x14ac:dyDescent="0.25">
      <c r="B49" s="488" t="s">
        <v>754</v>
      </c>
      <c r="C49" s="655">
        <v>51</v>
      </c>
      <c r="D49" s="655">
        <v>0</v>
      </c>
      <c r="E49" s="560">
        <v>51</v>
      </c>
    </row>
    <row r="50" spans="2:7" ht="15" x14ac:dyDescent="0.25">
      <c r="B50" s="488" t="s">
        <v>755</v>
      </c>
      <c r="C50" s="655">
        <v>1</v>
      </c>
      <c r="D50" s="655">
        <v>0</v>
      </c>
      <c r="E50" s="560">
        <v>1</v>
      </c>
    </row>
    <row r="51" spans="2:7" ht="15" x14ac:dyDescent="0.25">
      <c r="B51" s="488" t="s">
        <v>28</v>
      </c>
      <c r="C51" s="655">
        <v>84</v>
      </c>
      <c r="D51" s="655">
        <v>2</v>
      </c>
      <c r="E51" s="560">
        <v>86</v>
      </c>
    </row>
    <row r="52" spans="2:7" ht="15" x14ac:dyDescent="0.25">
      <c r="B52" s="488" t="s">
        <v>756</v>
      </c>
      <c r="C52" s="655">
        <v>33</v>
      </c>
      <c r="D52" s="655">
        <v>3</v>
      </c>
      <c r="E52" s="560">
        <v>36</v>
      </c>
    </row>
    <row r="53" spans="2:7" ht="15" x14ac:dyDescent="0.25">
      <c r="B53" s="488" t="s">
        <v>757</v>
      </c>
      <c r="C53" s="655">
        <v>4</v>
      </c>
      <c r="D53" s="655">
        <v>1</v>
      </c>
      <c r="E53" s="560">
        <v>5</v>
      </c>
    </row>
    <row r="54" spans="2:7" ht="15" x14ac:dyDescent="0.25">
      <c r="B54" s="488" t="s">
        <v>758</v>
      </c>
      <c r="C54" s="655">
        <v>82</v>
      </c>
      <c r="D54" s="655">
        <v>1</v>
      </c>
      <c r="E54" s="560">
        <v>83</v>
      </c>
    </row>
    <row r="55" spans="2:7" ht="15" x14ac:dyDescent="0.25">
      <c r="B55" s="488" t="s">
        <v>759</v>
      </c>
      <c r="C55" s="655">
        <v>2</v>
      </c>
      <c r="D55" s="655">
        <v>1</v>
      </c>
      <c r="E55" s="560">
        <v>3</v>
      </c>
    </row>
    <row r="56" spans="2:7" ht="15" x14ac:dyDescent="0.25">
      <c r="B56" s="488" t="s">
        <v>760</v>
      </c>
      <c r="C56" s="655">
        <v>37</v>
      </c>
      <c r="D56" s="655">
        <v>6</v>
      </c>
      <c r="E56" s="560">
        <v>43</v>
      </c>
    </row>
    <row r="57" spans="2:7" ht="15" x14ac:dyDescent="0.25">
      <c r="B57" s="488" t="s">
        <v>761</v>
      </c>
      <c r="C57" s="655">
        <v>7</v>
      </c>
      <c r="D57" s="655">
        <v>5</v>
      </c>
      <c r="E57" s="560">
        <v>12</v>
      </c>
    </row>
    <row r="58" spans="2:7" ht="15" x14ac:dyDescent="0.25">
      <c r="B58" s="488" t="s">
        <v>762</v>
      </c>
      <c r="C58" s="655">
        <v>1</v>
      </c>
      <c r="D58" s="655">
        <v>0</v>
      </c>
      <c r="E58" s="560">
        <v>1</v>
      </c>
    </row>
    <row r="59" spans="2:7" ht="15" x14ac:dyDescent="0.25">
      <c r="B59" s="488" t="s">
        <v>763</v>
      </c>
      <c r="C59" s="655">
        <v>4</v>
      </c>
      <c r="D59" s="655">
        <v>0</v>
      </c>
      <c r="E59" s="560">
        <v>4</v>
      </c>
    </row>
    <row r="60" spans="2:7" ht="15" x14ac:dyDescent="0.25">
      <c r="B60" s="488" t="s">
        <v>764</v>
      </c>
      <c r="C60" s="655">
        <v>13</v>
      </c>
      <c r="D60" s="655">
        <v>1</v>
      </c>
      <c r="E60" s="560">
        <v>14</v>
      </c>
    </row>
    <row r="61" spans="2:7" ht="15" x14ac:dyDescent="0.25">
      <c r="B61" s="488" t="s">
        <v>765</v>
      </c>
      <c r="C61" s="655">
        <v>2</v>
      </c>
      <c r="D61" s="655">
        <v>1</v>
      </c>
      <c r="E61" s="560">
        <v>3</v>
      </c>
    </row>
    <row r="62" spans="2:7" ht="15" x14ac:dyDescent="0.25">
      <c r="B62" s="488" t="s">
        <v>766</v>
      </c>
      <c r="C62" s="655">
        <v>0</v>
      </c>
      <c r="D62" s="655">
        <v>0</v>
      </c>
      <c r="E62" s="560">
        <v>0</v>
      </c>
    </row>
    <row r="63" spans="2:7" ht="15" x14ac:dyDescent="0.25">
      <c r="B63" s="110" t="s">
        <v>176</v>
      </c>
      <c r="C63" s="653">
        <v>384</v>
      </c>
      <c r="D63" s="653">
        <v>28</v>
      </c>
      <c r="E63" s="88">
        <v>412</v>
      </c>
    </row>
    <row r="64" spans="2:7" x14ac:dyDescent="0.2">
      <c r="B64" s="1650" t="s">
        <v>970</v>
      </c>
      <c r="C64" s="1650"/>
      <c r="D64" s="1650"/>
      <c r="E64" s="1650"/>
      <c r="F64" s="1650"/>
      <c r="G64" s="1650"/>
    </row>
  </sheetData>
  <mergeCells count="4">
    <mergeCell ref="B2:E2"/>
    <mergeCell ref="B3:E3"/>
    <mergeCell ref="B4:D4"/>
    <mergeCell ref="B64:G64"/>
  </mergeCells>
  <hyperlinks>
    <hyperlink ref="F2" location="'Indice Total'!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I73"/>
  <sheetViews>
    <sheetView showGridLines="0" zoomScale="90" zoomScaleNormal="90" workbookViewId="0"/>
  </sheetViews>
  <sheetFormatPr baseColWidth="10" defaultColWidth="11.42578125" defaultRowHeight="12.75" x14ac:dyDescent="0.2"/>
  <cols>
    <col min="1" max="1" width="23.7109375" style="35" customWidth="1"/>
    <col min="2" max="2" width="69" style="35" customWidth="1"/>
    <col min="3" max="7" width="13.5703125" style="35" customWidth="1"/>
    <col min="8" max="8" width="4.140625" style="35" customWidth="1"/>
    <col min="9" max="9" width="9.140625" style="35" customWidth="1"/>
    <col min="10" max="16384" width="11.42578125" style="35"/>
  </cols>
  <sheetData>
    <row r="1" spans="2:9" ht="48.75" customHeight="1" x14ac:dyDescent="0.2"/>
    <row r="2" spans="2:9" ht="18" x14ac:dyDescent="0.25">
      <c r="B2" s="1648" t="s">
        <v>270</v>
      </c>
      <c r="C2" s="1648"/>
      <c r="D2" s="1648"/>
      <c r="E2" s="1648"/>
      <c r="F2" s="1648"/>
      <c r="G2" s="1648"/>
      <c r="H2" s="1" t="s">
        <v>1</v>
      </c>
    </row>
    <row r="3" spans="2:9" ht="34.5" customHeight="1" x14ac:dyDescent="0.25">
      <c r="B3" s="1640" t="s">
        <v>811</v>
      </c>
      <c r="C3" s="1640"/>
      <c r="D3" s="1640"/>
      <c r="E3" s="1640"/>
      <c r="F3" s="1640"/>
      <c r="G3" s="1640"/>
      <c r="H3" s="164"/>
    </row>
    <row r="4" spans="2:9" ht="15" x14ac:dyDescent="0.25">
      <c r="B4" s="1754" t="s">
        <v>743</v>
      </c>
      <c r="C4" s="1754"/>
      <c r="D4" s="1754"/>
      <c r="E4" s="1754"/>
      <c r="F4" s="1754"/>
      <c r="G4" s="1754"/>
      <c r="H4" s="753"/>
    </row>
    <row r="5" spans="2:9" ht="16.5" thickBot="1" x14ac:dyDescent="0.3">
      <c r="B5" s="1681">
        <v>2016</v>
      </c>
      <c r="C5" s="1681"/>
      <c r="D5" s="1681"/>
      <c r="E5" s="1681"/>
      <c r="F5" s="1681"/>
      <c r="G5" s="1681"/>
      <c r="H5" s="165"/>
      <c r="I5" s="165"/>
    </row>
    <row r="6" spans="2:9" x14ac:dyDescent="0.2">
      <c r="B6" s="442"/>
      <c r="C6" s="442"/>
      <c r="D6" s="442"/>
      <c r="E6" s="443"/>
      <c r="F6" s="443"/>
      <c r="G6" s="443"/>
    </row>
    <row r="7" spans="2:9" ht="15" x14ac:dyDescent="0.2">
      <c r="B7" s="156" t="s">
        <v>22</v>
      </c>
      <c r="C7" s="166" t="s">
        <v>72</v>
      </c>
      <c r="D7" s="166" t="s">
        <v>171</v>
      </c>
      <c r="E7" s="166" t="s">
        <v>74</v>
      </c>
      <c r="F7" s="166" t="s">
        <v>172</v>
      </c>
      <c r="G7" s="166" t="s">
        <v>27</v>
      </c>
    </row>
    <row r="8" spans="2:9" ht="15" customHeight="1" x14ac:dyDescent="0.25">
      <c r="B8" s="488" t="s">
        <v>752</v>
      </c>
      <c r="C8" s="167">
        <v>4.5459151637523885</v>
      </c>
      <c r="D8" s="167">
        <v>6.4994414542500261</v>
      </c>
      <c r="E8" s="167">
        <v>6.5048583160548041</v>
      </c>
      <c r="F8" s="167">
        <v>8.8735868812891532</v>
      </c>
      <c r="G8" s="505">
        <v>5.9560353952509253</v>
      </c>
    </row>
    <row r="9" spans="2:9" ht="15" customHeight="1" x14ac:dyDescent="0.25">
      <c r="B9" s="488" t="s">
        <v>750</v>
      </c>
      <c r="C9" s="167">
        <v>12.235242937545882</v>
      </c>
      <c r="D9" s="167">
        <v>0</v>
      </c>
      <c r="E9" s="167">
        <v>0</v>
      </c>
      <c r="F9" s="167">
        <v>0</v>
      </c>
      <c r="G9" s="505">
        <v>7.1963298717653998</v>
      </c>
    </row>
    <row r="10" spans="2:9" ht="15" customHeight="1" x14ac:dyDescent="0.25">
      <c r="B10" s="488" t="s">
        <v>753</v>
      </c>
      <c r="C10" s="167">
        <v>6.4362662146977501</v>
      </c>
      <c r="D10" s="167">
        <v>8.1150442777103393</v>
      </c>
      <c r="E10" s="167">
        <v>0</v>
      </c>
      <c r="F10" s="167">
        <v>17.53155680224404</v>
      </c>
      <c r="G10" s="505">
        <v>9.0220815445803613</v>
      </c>
    </row>
    <row r="11" spans="2:9" ht="15" customHeight="1" x14ac:dyDescent="0.25">
      <c r="B11" s="488" t="s">
        <v>754</v>
      </c>
      <c r="C11" s="167">
        <v>6.146018554950528</v>
      </c>
      <c r="D11" s="167">
        <v>7.076247053406501</v>
      </c>
      <c r="E11" s="167">
        <v>2.7263587774552849</v>
      </c>
      <c r="F11" s="167">
        <v>5.4991888696417277</v>
      </c>
      <c r="G11" s="505">
        <v>5.9362109165719517</v>
      </c>
    </row>
    <row r="12" spans="2:9" ht="15" customHeight="1" x14ac:dyDescent="0.25">
      <c r="B12" s="488" t="s">
        <v>755</v>
      </c>
      <c r="C12" s="167">
        <v>0</v>
      </c>
      <c r="D12" s="167">
        <v>0</v>
      </c>
      <c r="E12" s="167">
        <v>0</v>
      </c>
      <c r="F12" s="167">
        <v>0</v>
      </c>
      <c r="G12" s="505">
        <v>0</v>
      </c>
    </row>
    <row r="13" spans="2:9" ht="15" customHeight="1" x14ac:dyDescent="0.25">
      <c r="B13" s="488" t="s">
        <v>28</v>
      </c>
      <c r="C13" s="167">
        <v>9.3739224174006779</v>
      </c>
      <c r="D13" s="167">
        <v>6.6403408367765904</v>
      </c>
      <c r="E13" s="167">
        <v>1.8891747140261776</v>
      </c>
      <c r="F13" s="167">
        <v>16.251354279523294</v>
      </c>
      <c r="G13" s="505">
        <v>7.7016701585183416</v>
      </c>
    </row>
    <row r="14" spans="2:9" ht="15" customHeight="1" x14ac:dyDescent="0.25">
      <c r="B14" s="488" t="s">
        <v>756</v>
      </c>
      <c r="C14" s="167">
        <v>1.9764608221935844</v>
      </c>
      <c r="D14" s="167">
        <v>0.69756958038573857</v>
      </c>
      <c r="E14" s="167">
        <v>3.6107220390950929</v>
      </c>
      <c r="F14" s="167">
        <v>5.1219449732378379</v>
      </c>
      <c r="G14" s="505">
        <v>2.089962432925268</v>
      </c>
    </row>
    <row r="15" spans="2:9" ht="15" customHeight="1" x14ac:dyDescent="0.25">
      <c r="B15" s="488" t="s">
        <v>757</v>
      </c>
      <c r="C15" s="167">
        <v>0</v>
      </c>
      <c r="D15" s="167">
        <v>0</v>
      </c>
      <c r="E15" s="167">
        <v>0</v>
      </c>
      <c r="F15" s="167">
        <v>0</v>
      </c>
      <c r="G15" s="505">
        <v>0</v>
      </c>
    </row>
    <row r="16" spans="2:9" ht="15" customHeight="1" x14ac:dyDescent="0.25">
      <c r="B16" s="488" t="s">
        <v>758</v>
      </c>
      <c r="C16" s="167">
        <v>17.574414464446079</v>
      </c>
      <c r="D16" s="167">
        <v>17.252877414988106</v>
      </c>
      <c r="E16" s="167">
        <v>15.453606270730011</v>
      </c>
      <c r="F16" s="167">
        <v>17.124590912550424</v>
      </c>
      <c r="G16" s="505">
        <v>17.089927902382662</v>
      </c>
    </row>
    <row r="17" spans="2:7" ht="15" customHeight="1" x14ac:dyDescent="0.25">
      <c r="B17" s="488" t="s">
        <v>759</v>
      </c>
      <c r="C17" s="167">
        <v>2.9475918174851148</v>
      </c>
      <c r="D17" s="167">
        <v>0</v>
      </c>
      <c r="E17" s="167">
        <v>0</v>
      </c>
      <c r="F17" s="167">
        <v>0</v>
      </c>
      <c r="G17" s="505">
        <v>1.0787728958309921</v>
      </c>
    </row>
    <row r="18" spans="2:7" ht="15" customHeight="1" x14ac:dyDescent="0.25">
      <c r="B18" s="488" t="s">
        <v>760</v>
      </c>
      <c r="C18" s="167">
        <v>2.5513826013188283</v>
      </c>
      <c r="D18" s="167">
        <v>1.0048626980730919</v>
      </c>
      <c r="E18" s="167">
        <v>2.5159448001710842</v>
      </c>
      <c r="F18" s="167">
        <v>9.0694721567204795</v>
      </c>
      <c r="G18" s="505">
        <v>2.5990962158603037</v>
      </c>
    </row>
    <row r="19" spans="2:7" ht="15" customHeight="1" x14ac:dyDescent="0.25">
      <c r="B19" s="488" t="s">
        <v>761</v>
      </c>
      <c r="C19" s="167">
        <v>0.9209421084278866</v>
      </c>
      <c r="D19" s="167">
        <v>0</v>
      </c>
      <c r="E19" s="167">
        <v>0</v>
      </c>
      <c r="F19" s="167">
        <v>0</v>
      </c>
      <c r="G19" s="505">
        <v>0.48824697973469877</v>
      </c>
    </row>
    <row r="20" spans="2:7" ht="15" customHeight="1" x14ac:dyDescent="0.25">
      <c r="B20" s="488" t="s">
        <v>762</v>
      </c>
      <c r="C20" s="167">
        <v>0</v>
      </c>
      <c r="D20" s="167">
        <v>0.88301910117485694</v>
      </c>
      <c r="E20" s="167">
        <v>0</v>
      </c>
      <c r="F20" s="167">
        <v>0</v>
      </c>
      <c r="G20" s="505">
        <v>0.2454881829148817</v>
      </c>
    </row>
    <row r="21" spans="2:7" ht="15" customHeight="1" x14ac:dyDescent="0.25">
      <c r="B21" s="488" t="s">
        <v>763</v>
      </c>
      <c r="C21" s="167">
        <v>0</v>
      </c>
      <c r="D21" s="167">
        <v>0</v>
      </c>
      <c r="E21" s="167">
        <v>2.9460070556868985</v>
      </c>
      <c r="F21" s="167">
        <v>0</v>
      </c>
      <c r="G21" s="505">
        <v>0.40436157877586948</v>
      </c>
    </row>
    <row r="22" spans="2:7" ht="15" customHeight="1" x14ac:dyDescent="0.25">
      <c r="B22" s="488" t="s">
        <v>764</v>
      </c>
      <c r="C22" s="167">
        <v>4.8092447424649443</v>
      </c>
      <c r="D22" s="167">
        <v>1.6247767624427438</v>
      </c>
      <c r="E22" s="167">
        <v>0</v>
      </c>
      <c r="F22" s="167">
        <v>0</v>
      </c>
      <c r="G22" s="505">
        <v>2.8307928932944417</v>
      </c>
    </row>
    <row r="23" spans="2:7" ht="15" customHeight="1" x14ac:dyDescent="0.25">
      <c r="B23" s="488" t="s">
        <v>765</v>
      </c>
      <c r="C23" s="167">
        <v>0</v>
      </c>
      <c r="D23" s="167">
        <v>0</v>
      </c>
      <c r="E23" s="167">
        <v>0</v>
      </c>
      <c r="F23" s="167">
        <v>1.2760066097142384</v>
      </c>
      <c r="G23" s="505">
        <v>1.0306011238705257</v>
      </c>
    </row>
    <row r="24" spans="2:7" ht="15" customHeight="1" x14ac:dyDescent="0.25">
      <c r="B24" s="488" t="s">
        <v>766</v>
      </c>
      <c r="C24" s="167">
        <v>0</v>
      </c>
      <c r="D24" s="167">
        <v>0</v>
      </c>
      <c r="E24" s="167">
        <v>0</v>
      </c>
      <c r="F24" s="167">
        <v>0</v>
      </c>
      <c r="G24" s="505">
        <v>0</v>
      </c>
    </row>
    <row r="25" spans="2:7" ht="15" x14ac:dyDescent="0.25">
      <c r="B25" s="168" t="s">
        <v>27</v>
      </c>
      <c r="C25" s="568">
        <v>3.9949006757416097</v>
      </c>
      <c r="D25" s="568">
        <v>4.0921682593494992</v>
      </c>
      <c r="E25" s="568">
        <v>3.3694430236790565</v>
      </c>
      <c r="F25" s="568">
        <v>5.4425419455442032</v>
      </c>
      <c r="G25" s="568">
        <v>4.1663632930493844</v>
      </c>
    </row>
    <row r="26" spans="2:7" ht="11.25" customHeight="1" x14ac:dyDescent="0.2">
      <c r="B26" s="726" t="s">
        <v>767</v>
      </c>
      <c r="C26" s="519"/>
      <c r="D26" s="519"/>
      <c r="E26" s="520"/>
      <c r="F26" s="520"/>
      <c r="G26" s="520"/>
    </row>
    <row r="27" spans="2:7" ht="11.25" customHeight="1" x14ac:dyDescent="0.2">
      <c r="B27" s="1707" t="s">
        <v>812</v>
      </c>
      <c r="C27" s="1707"/>
      <c r="D27" s="1707"/>
      <c r="E27" s="1708"/>
      <c r="F27" s="1708"/>
      <c r="G27" s="1708"/>
    </row>
    <row r="28" spans="2:7" x14ac:dyDescent="0.2">
      <c r="B28" s="25"/>
      <c r="C28" s="25"/>
      <c r="D28" s="25"/>
      <c r="E28" s="25"/>
      <c r="F28" s="25"/>
      <c r="G28" s="25"/>
    </row>
    <row r="36" spans="1:4" x14ac:dyDescent="0.2">
      <c r="A36" s="26"/>
      <c r="B36" s="26"/>
      <c r="C36" s="26"/>
      <c r="D36" s="26"/>
    </row>
    <row r="37" spans="1:4" x14ac:dyDescent="0.2">
      <c r="A37" s="26"/>
      <c r="B37" s="26"/>
      <c r="C37" s="26"/>
      <c r="D37" s="26"/>
    </row>
    <row r="38" spans="1:4" x14ac:dyDescent="0.2">
      <c r="A38" s="26"/>
      <c r="B38" s="26"/>
      <c r="C38" s="26"/>
      <c r="D38" s="26"/>
    </row>
    <row r="39" spans="1:4" ht="15" x14ac:dyDescent="0.25">
      <c r="A39" s="26"/>
      <c r="B39" s="601"/>
      <c r="C39" s="26"/>
      <c r="D39" s="26"/>
    </row>
    <row r="40" spans="1:4" ht="15" x14ac:dyDescent="0.25">
      <c r="A40" s="26"/>
      <c r="B40" s="601"/>
      <c r="C40" s="26"/>
      <c r="D40" s="26"/>
    </row>
    <row r="41" spans="1:4" ht="15" x14ac:dyDescent="0.25">
      <c r="A41" s="26"/>
      <c r="B41" s="601"/>
      <c r="C41" s="26"/>
      <c r="D41" s="26"/>
    </row>
    <row r="42" spans="1:4" ht="15" x14ac:dyDescent="0.25">
      <c r="A42" s="26"/>
      <c r="B42" s="601"/>
      <c r="C42" s="26"/>
      <c r="D42" s="26"/>
    </row>
    <row r="43" spans="1:4" ht="15" x14ac:dyDescent="0.25">
      <c r="A43" s="26"/>
      <c r="B43" s="601"/>
      <c r="C43" s="26"/>
      <c r="D43" s="26"/>
    </row>
    <row r="44" spans="1:4" ht="15" x14ac:dyDescent="0.25">
      <c r="A44" s="26"/>
      <c r="B44" s="601"/>
      <c r="C44" s="26"/>
      <c r="D44" s="26"/>
    </row>
    <row r="45" spans="1:4" ht="15" x14ac:dyDescent="0.25">
      <c r="A45" s="26"/>
      <c r="B45" s="601"/>
      <c r="C45" s="26"/>
      <c r="D45" s="26"/>
    </row>
    <row r="46" spans="1:4" ht="15" x14ac:dyDescent="0.25">
      <c r="A46" s="26"/>
      <c r="B46" s="601"/>
      <c r="C46" s="26"/>
      <c r="D46" s="26"/>
    </row>
    <row r="47" spans="1:4" ht="15" x14ac:dyDescent="0.25">
      <c r="A47" s="26"/>
      <c r="B47" s="601"/>
      <c r="C47" s="26"/>
      <c r="D47" s="26"/>
    </row>
    <row r="48" spans="1:4" ht="15" x14ac:dyDescent="0.25">
      <c r="A48" s="26"/>
      <c r="B48" s="601"/>
      <c r="C48" s="26"/>
      <c r="D48" s="26"/>
    </row>
    <row r="49" spans="1:4" ht="15" x14ac:dyDescent="0.25">
      <c r="A49" s="26"/>
      <c r="B49" s="601"/>
      <c r="C49" s="26"/>
      <c r="D49" s="26"/>
    </row>
    <row r="50" spans="1:4" ht="15" x14ac:dyDescent="0.25">
      <c r="A50" s="26"/>
      <c r="B50" s="601"/>
      <c r="C50" s="26"/>
      <c r="D50" s="26"/>
    </row>
    <row r="51" spans="1:4" ht="15" x14ac:dyDescent="0.25">
      <c r="A51" s="26"/>
      <c r="B51" s="601"/>
      <c r="C51" s="26"/>
      <c r="D51" s="26"/>
    </row>
    <row r="52" spans="1:4" ht="15" x14ac:dyDescent="0.25">
      <c r="A52" s="26"/>
      <c r="B52" s="601"/>
      <c r="C52" s="26"/>
      <c r="D52" s="26"/>
    </row>
    <row r="53" spans="1:4" ht="15" x14ac:dyDescent="0.25">
      <c r="A53" s="26"/>
      <c r="B53" s="601"/>
      <c r="C53" s="26"/>
      <c r="D53" s="26"/>
    </row>
    <row r="54" spans="1:4" ht="15" x14ac:dyDescent="0.25">
      <c r="A54" s="26"/>
      <c r="B54" s="601"/>
      <c r="C54" s="26"/>
      <c r="D54" s="26"/>
    </row>
    <row r="55" spans="1:4" ht="15" x14ac:dyDescent="0.25">
      <c r="A55" s="26"/>
      <c r="B55" s="601"/>
      <c r="C55" s="26"/>
      <c r="D55" s="26"/>
    </row>
    <row r="56" spans="1:4" x14ac:dyDescent="0.2">
      <c r="A56" s="26"/>
      <c r="B56" s="26"/>
      <c r="C56" s="26"/>
      <c r="D56" s="26"/>
    </row>
    <row r="57" spans="1:4" x14ac:dyDescent="0.2">
      <c r="A57" s="26"/>
      <c r="B57" s="26"/>
      <c r="C57" s="26"/>
      <c r="D57" s="26"/>
    </row>
    <row r="58" spans="1:4" x14ac:dyDescent="0.2">
      <c r="A58" s="26"/>
      <c r="B58" s="26"/>
      <c r="C58" s="26"/>
      <c r="D58" s="26"/>
    </row>
    <row r="59" spans="1:4" x14ac:dyDescent="0.2">
      <c r="A59" s="26"/>
      <c r="B59" s="26"/>
      <c r="C59" s="26"/>
      <c r="D59" s="26"/>
    </row>
    <row r="60" spans="1:4" x14ac:dyDescent="0.2">
      <c r="A60" s="26"/>
      <c r="B60" s="26"/>
      <c r="C60" s="26"/>
      <c r="D60" s="26"/>
    </row>
    <row r="61" spans="1:4" x14ac:dyDescent="0.2">
      <c r="A61" s="26"/>
      <c r="B61" s="26"/>
      <c r="C61" s="26"/>
      <c r="D61" s="26"/>
    </row>
    <row r="62" spans="1:4" x14ac:dyDescent="0.2">
      <c r="A62" s="26"/>
      <c r="B62" s="26"/>
      <c r="C62" s="26"/>
      <c r="D62" s="26"/>
    </row>
    <row r="63" spans="1:4" x14ac:dyDescent="0.2">
      <c r="A63" s="26"/>
      <c r="B63" s="26"/>
      <c r="C63" s="26"/>
      <c r="D63" s="26"/>
    </row>
    <row r="64" spans="1:4" x14ac:dyDescent="0.2">
      <c r="A64" s="26"/>
      <c r="B64" s="26"/>
      <c r="C64" s="26"/>
      <c r="D64" s="26"/>
    </row>
    <row r="65" spans="1:4" x14ac:dyDescent="0.2">
      <c r="A65" s="26"/>
      <c r="B65" s="26"/>
      <c r="C65" s="26"/>
      <c r="D65" s="26"/>
    </row>
    <row r="66" spans="1:4" x14ac:dyDescent="0.2">
      <c r="A66" s="26"/>
      <c r="B66" s="26"/>
      <c r="C66" s="26"/>
      <c r="D66" s="26"/>
    </row>
    <row r="67" spans="1:4" x14ac:dyDescent="0.2">
      <c r="A67" s="26"/>
      <c r="B67" s="26"/>
      <c r="C67" s="26"/>
      <c r="D67" s="26"/>
    </row>
    <row r="68" spans="1:4" x14ac:dyDescent="0.2">
      <c r="A68" s="26"/>
      <c r="B68" s="26"/>
      <c r="C68" s="26"/>
      <c r="D68" s="26"/>
    </row>
    <row r="69" spans="1:4" x14ac:dyDescent="0.2">
      <c r="A69" s="26"/>
      <c r="B69" s="26"/>
      <c r="C69" s="26"/>
      <c r="D69" s="26"/>
    </row>
    <row r="70" spans="1:4" x14ac:dyDescent="0.2">
      <c r="A70" s="26"/>
      <c r="B70" s="26"/>
      <c r="C70" s="26"/>
      <c r="D70" s="26"/>
    </row>
    <row r="71" spans="1:4" x14ac:dyDescent="0.2">
      <c r="A71" s="26"/>
      <c r="B71" s="26"/>
      <c r="C71" s="26"/>
      <c r="D71" s="26"/>
    </row>
    <row r="72" spans="1:4" x14ac:dyDescent="0.2">
      <c r="A72" s="26"/>
      <c r="B72" s="26"/>
      <c r="C72" s="26"/>
      <c r="D72" s="26"/>
    </row>
    <row r="73" spans="1:4" x14ac:dyDescent="0.2">
      <c r="A73" s="26"/>
      <c r="B73" s="26"/>
      <c r="C73" s="26"/>
      <c r="D73" s="26"/>
    </row>
  </sheetData>
  <mergeCells count="5">
    <mergeCell ref="B2:G2"/>
    <mergeCell ref="B3:G3"/>
    <mergeCell ref="B4:G4"/>
    <mergeCell ref="B5:G5"/>
    <mergeCell ref="B27:G27"/>
  </mergeCells>
  <hyperlinks>
    <hyperlink ref="H2" location="'Indice Total'!A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60"/>
  <sheetViews>
    <sheetView showGridLines="0" zoomScale="90" zoomScaleNormal="90" workbookViewId="0"/>
  </sheetViews>
  <sheetFormatPr baseColWidth="10" defaultColWidth="11.42578125" defaultRowHeight="12.75" x14ac:dyDescent="0.2"/>
  <cols>
    <col min="1" max="1" width="24.140625" style="740" customWidth="1"/>
    <col min="2" max="2" width="35.5703125" style="740" customWidth="1"/>
    <col min="3" max="6" width="13.5703125" style="740" customWidth="1"/>
    <col min="7" max="7" width="14.5703125" style="740" customWidth="1"/>
    <col min="8" max="8" width="13.85546875" style="740" bestFit="1" customWidth="1"/>
    <col min="9" max="16384" width="11.42578125" style="740"/>
  </cols>
  <sheetData>
    <row r="1" spans="2:8" ht="48" customHeight="1" x14ac:dyDescent="0.2"/>
    <row r="2" spans="2:8" ht="18" x14ac:dyDescent="0.25">
      <c r="B2" s="1648" t="s">
        <v>306</v>
      </c>
      <c r="C2" s="1648"/>
      <c r="D2" s="1648"/>
      <c r="E2" s="1648"/>
      <c r="F2" s="1648"/>
      <c r="G2" s="1648"/>
      <c r="H2" s="1" t="s">
        <v>1</v>
      </c>
    </row>
    <row r="3" spans="2:8" ht="42" customHeight="1" x14ac:dyDescent="0.25">
      <c r="B3" s="1757" t="s">
        <v>723</v>
      </c>
      <c r="C3" s="1757"/>
      <c r="D3" s="1757"/>
      <c r="E3" s="1757"/>
      <c r="F3" s="1758"/>
      <c r="G3" s="1758"/>
    </row>
    <row r="4" spans="2:8" ht="16.5" thickBot="1" x14ac:dyDescent="0.3">
      <c r="B4" s="1681" t="s">
        <v>821</v>
      </c>
      <c r="C4" s="1681"/>
      <c r="D4" s="1681"/>
      <c r="E4" s="1681"/>
      <c r="F4" s="1696"/>
      <c r="G4" s="1696"/>
    </row>
    <row r="5" spans="2:8" ht="15" x14ac:dyDescent="0.2">
      <c r="B5" s="446"/>
      <c r="C5" s="446"/>
      <c r="D5" s="446"/>
      <c r="E5" s="458"/>
      <c r="F5" s="415"/>
      <c r="G5" s="415"/>
    </row>
    <row r="6" spans="2:8" ht="15.75" x14ac:dyDescent="0.25">
      <c r="B6" s="169" t="s">
        <v>177</v>
      </c>
      <c r="C6" s="459">
        <v>2012</v>
      </c>
      <c r="D6" s="459">
        <v>2013</v>
      </c>
      <c r="E6" s="459">
        <v>2014</v>
      </c>
      <c r="F6" s="459">
        <v>2015</v>
      </c>
      <c r="G6" s="459">
        <v>2016</v>
      </c>
    </row>
    <row r="7" spans="2:8" ht="19.5" customHeight="1" x14ac:dyDescent="0.2">
      <c r="B7" s="108" t="s">
        <v>3</v>
      </c>
      <c r="C7" s="84">
        <v>125809</v>
      </c>
      <c r="D7" s="84">
        <v>110739</v>
      </c>
      <c r="E7" s="84">
        <v>118623</v>
      </c>
      <c r="F7" s="84">
        <v>130615</v>
      </c>
      <c r="G7" s="84">
        <v>137768</v>
      </c>
      <c r="H7" s="50"/>
    </row>
    <row r="8" spans="2:8" ht="14.25" x14ac:dyDescent="0.2">
      <c r="B8" s="108" t="s">
        <v>178</v>
      </c>
      <c r="C8" s="84">
        <v>85826</v>
      </c>
      <c r="D8" s="84">
        <v>87318</v>
      </c>
      <c r="E8" s="84">
        <v>90067</v>
      </c>
      <c r="F8" s="84">
        <v>109914</v>
      </c>
      <c r="G8" s="84">
        <v>127254</v>
      </c>
    </row>
    <row r="9" spans="2:8" ht="14.25" x14ac:dyDescent="0.2">
      <c r="B9" s="108" t="s">
        <v>5</v>
      </c>
      <c r="C9" s="84">
        <v>34786</v>
      </c>
      <c r="D9" s="84">
        <v>36902</v>
      </c>
      <c r="E9" s="84">
        <v>29380</v>
      </c>
      <c r="F9" s="84">
        <v>22927</v>
      </c>
      <c r="G9" s="84">
        <v>25158</v>
      </c>
    </row>
    <row r="10" spans="2:8" ht="16.5" x14ac:dyDescent="0.2">
      <c r="B10" s="599" t="s">
        <v>863</v>
      </c>
      <c r="C10" s="84">
        <v>11754</v>
      </c>
      <c r="D10" s="84">
        <v>19221</v>
      </c>
      <c r="E10" s="84">
        <v>16911</v>
      </c>
      <c r="F10" s="84">
        <v>14872</v>
      </c>
      <c r="G10" s="84">
        <v>13044</v>
      </c>
    </row>
    <row r="11" spans="2:8" ht="14.25" x14ac:dyDescent="0.2">
      <c r="B11" s="108" t="s">
        <v>864</v>
      </c>
      <c r="C11" s="84">
        <v>2566</v>
      </c>
      <c r="D11" s="84">
        <v>2230</v>
      </c>
      <c r="E11" s="84">
        <v>2715</v>
      </c>
      <c r="F11" s="84">
        <v>4550</v>
      </c>
      <c r="G11" s="72">
        <v>4849</v>
      </c>
      <c r="H11" s="50"/>
    </row>
    <row r="12" spans="2:8" ht="14.25" x14ac:dyDescent="0.2">
      <c r="B12" s="108" t="s">
        <v>179</v>
      </c>
      <c r="C12" s="84">
        <v>410</v>
      </c>
      <c r="D12" s="84">
        <v>686</v>
      </c>
      <c r="E12" s="84">
        <v>699</v>
      </c>
      <c r="F12" s="84">
        <v>647</v>
      </c>
      <c r="G12" s="84">
        <v>703</v>
      </c>
    </row>
    <row r="13" spans="2:8" ht="15.75" x14ac:dyDescent="0.25">
      <c r="B13" s="159" t="s">
        <v>27</v>
      </c>
      <c r="C13" s="160">
        <v>261151</v>
      </c>
      <c r="D13" s="160">
        <v>257096</v>
      </c>
      <c r="E13" s="160">
        <v>258395</v>
      </c>
      <c r="F13" s="160">
        <v>283525</v>
      </c>
      <c r="G13" s="160">
        <v>308776</v>
      </c>
      <c r="H13" s="32"/>
    </row>
    <row r="14" spans="2:8" ht="11.25" customHeight="1" x14ac:dyDescent="0.2">
      <c r="B14" s="727" t="s">
        <v>180</v>
      </c>
      <c r="C14" s="751"/>
      <c r="D14" s="751"/>
      <c r="E14" s="751"/>
    </row>
    <row r="15" spans="2:8" ht="11.25" customHeight="1" x14ac:dyDescent="0.2">
      <c r="B15" s="727" t="s">
        <v>829</v>
      </c>
      <c r="E15" s="1"/>
    </row>
    <row r="16" spans="2:8" ht="11.25" customHeight="1" x14ac:dyDescent="0.2">
      <c r="B16" s="727" t="s">
        <v>862</v>
      </c>
      <c r="E16" s="1"/>
    </row>
    <row r="18" spans="2:8" ht="18" x14ac:dyDescent="0.25">
      <c r="B18" s="1648" t="s">
        <v>332</v>
      </c>
      <c r="C18" s="1648"/>
      <c r="D18" s="1648"/>
      <c r="E18" s="1648"/>
      <c r="F18" s="1648"/>
      <c r="G18" s="1648"/>
      <c r="H18" s="1" t="s">
        <v>1</v>
      </c>
    </row>
    <row r="19" spans="2:8" ht="33" customHeight="1" x14ac:dyDescent="0.25">
      <c r="B19" s="1757" t="s">
        <v>724</v>
      </c>
      <c r="C19" s="1757"/>
      <c r="D19" s="1757"/>
      <c r="E19" s="1757"/>
      <c r="F19" s="1758"/>
      <c r="G19" s="1758"/>
      <c r="H19" s="1"/>
    </row>
    <row r="20" spans="2:8" ht="16.5" thickBot="1" x14ac:dyDescent="0.3">
      <c r="B20" s="1681" t="s">
        <v>821</v>
      </c>
      <c r="C20" s="1681"/>
      <c r="D20" s="1681"/>
      <c r="E20" s="1681"/>
      <c r="F20" s="1696"/>
      <c r="G20" s="1696"/>
    </row>
    <row r="21" spans="2:8" ht="15" x14ac:dyDescent="0.2">
      <c r="B21" s="446"/>
      <c r="C21" s="446"/>
      <c r="D21" s="446"/>
      <c r="E21" s="458"/>
      <c r="F21" s="415"/>
      <c r="G21" s="415"/>
    </row>
    <row r="22" spans="2:8" ht="15.75" x14ac:dyDescent="0.25">
      <c r="B22" s="169" t="s">
        <v>177</v>
      </c>
      <c r="C22" s="459">
        <v>2012</v>
      </c>
      <c r="D22" s="459">
        <v>2013</v>
      </c>
      <c r="E22" s="459">
        <v>2014</v>
      </c>
      <c r="F22" s="459">
        <v>2015</v>
      </c>
      <c r="G22" s="459">
        <v>2016</v>
      </c>
    </row>
    <row r="23" spans="2:8" ht="19.5" customHeight="1" x14ac:dyDescent="0.2">
      <c r="B23" s="108" t="s">
        <v>3</v>
      </c>
      <c r="C23" s="84">
        <v>1948995</v>
      </c>
      <c r="D23" s="84">
        <v>1579333</v>
      </c>
      <c r="E23" s="84">
        <v>2149688</v>
      </c>
      <c r="F23" s="84">
        <v>2373967</v>
      </c>
      <c r="G23" s="84">
        <v>2338166</v>
      </c>
      <c r="H23" s="50"/>
    </row>
    <row r="24" spans="2:8" ht="14.25" x14ac:dyDescent="0.2">
      <c r="B24" s="108" t="s">
        <v>178</v>
      </c>
      <c r="C24" s="84">
        <v>1824526</v>
      </c>
      <c r="D24" s="84">
        <v>1883802</v>
      </c>
      <c r="E24" s="84">
        <v>1993589</v>
      </c>
      <c r="F24" s="84">
        <v>1982082</v>
      </c>
      <c r="G24" s="84">
        <v>2271603</v>
      </c>
    </row>
    <row r="25" spans="2:8" ht="14.25" x14ac:dyDescent="0.2">
      <c r="B25" s="108" t="s">
        <v>5</v>
      </c>
      <c r="C25" s="84">
        <v>520264</v>
      </c>
      <c r="D25" s="84">
        <v>612643</v>
      </c>
      <c r="E25" s="84">
        <v>589637</v>
      </c>
      <c r="F25" s="84">
        <v>471722</v>
      </c>
      <c r="G25" s="84">
        <v>476386</v>
      </c>
    </row>
    <row r="26" spans="2:8" ht="16.5" x14ac:dyDescent="0.2">
      <c r="B26" s="599" t="s">
        <v>863</v>
      </c>
      <c r="C26" s="84">
        <v>473997</v>
      </c>
      <c r="D26" s="84">
        <v>390738</v>
      </c>
      <c r="E26" s="84">
        <v>354462</v>
      </c>
      <c r="F26" s="84">
        <v>325036</v>
      </c>
      <c r="G26" s="84">
        <v>266980</v>
      </c>
    </row>
    <row r="27" spans="2:8" ht="14.25" x14ac:dyDescent="0.2">
      <c r="B27" s="108" t="s">
        <v>864</v>
      </c>
      <c r="C27" s="84">
        <v>134247</v>
      </c>
      <c r="D27" s="84">
        <v>116951</v>
      </c>
      <c r="E27" s="84">
        <v>102883</v>
      </c>
      <c r="F27" s="84">
        <v>176858</v>
      </c>
      <c r="G27" s="72">
        <v>210375</v>
      </c>
      <c r="H27" s="50"/>
    </row>
    <row r="28" spans="2:8" ht="14.25" x14ac:dyDescent="0.2">
      <c r="B28" s="108" t="s">
        <v>179</v>
      </c>
      <c r="C28" s="84">
        <v>11634</v>
      </c>
      <c r="D28" s="84">
        <v>15974</v>
      </c>
      <c r="E28" s="84">
        <v>14637</v>
      </c>
      <c r="F28" s="84">
        <v>15011</v>
      </c>
      <c r="G28" s="84">
        <v>14433</v>
      </c>
    </row>
    <row r="29" spans="2:8" ht="15.75" x14ac:dyDescent="0.25">
      <c r="B29" s="151" t="s">
        <v>27</v>
      </c>
      <c r="C29" s="160">
        <v>4913663</v>
      </c>
      <c r="D29" s="160">
        <v>4599441</v>
      </c>
      <c r="E29" s="160">
        <v>5204896</v>
      </c>
      <c r="F29" s="160">
        <v>5344676</v>
      </c>
      <c r="G29" s="160">
        <v>5577943</v>
      </c>
    </row>
    <row r="30" spans="2:8" ht="11.25" customHeight="1" x14ac:dyDescent="0.2">
      <c r="B30" s="727" t="s">
        <v>180</v>
      </c>
      <c r="C30" s="69"/>
      <c r="D30" s="69"/>
      <c r="E30" s="69"/>
      <c r="F30" s="66"/>
      <c r="G30" s="66"/>
    </row>
    <row r="31" spans="2:8" ht="11.25" customHeight="1" x14ac:dyDescent="0.2">
      <c r="B31" s="727" t="s">
        <v>829</v>
      </c>
      <c r="C31" s="751"/>
      <c r="D31" s="751"/>
      <c r="E31" s="751"/>
      <c r="F31" s="35"/>
    </row>
    <row r="32" spans="2:8" ht="11.25" customHeight="1" x14ac:dyDescent="0.2">
      <c r="B32" s="727" t="s">
        <v>862</v>
      </c>
      <c r="C32" s="751"/>
      <c r="D32" s="751"/>
      <c r="E32" s="751"/>
      <c r="F32" s="35"/>
    </row>
    <row r="34" spans="2:8" ht="18" x14ac:dyDescent="0.25">
      <c r="B34" s="1648" t="s">
        <v>360</v>
      </c>
      <c r="C34" s="1648"/>
      <c r="D34" s="1648"/>
      <c r="E34" s="1648"/>
      <c r="F34" s="1648"/>
      <c r="G34" s="1648"/>
      <c r="H34" s="1" t="s">
        <v>1</v>
      </c>
    </row>
    <row r="35" spans="2:8" ht="39.75" customHeight="1" x14ac:dyDescent="0.25">
      <c r="B35" s="1755" t="s">
        <v>2315</v>
      </c>
      <c r="C35" s="1755"/>
      <c r="D35" s="1755"/>
      <c r="E35" s="1755"/>
      <c r="F35" s="1641"/>
      <c r="G35" s="1641"/>
    </row>
    <row r="36" spans="2:8" ht="16.5" x14ac:dyDescent="0.25">
      <c r="B36" s="1756" t="s">
        <v>181</v>
      </c>
      <c r="C36" s="1756"/>
      <c r="D36" s="1756"/>
      <c r="E36" s="1756"/>
      <c r="F36" s="1639"/>
      <c r="G36" s="1639"/>
    </row>
    <row r="37" spans="2:8" ht="16.5" thickBot="1" x14ac:dyDescent="0.3">
      <c r="B37" s="1681" t="s">
        <v>821</v>
      </c>
      <c r="C37" s="1681"/>
      <c r="D37" s="1681"/>
      <c r="E37" s="1681"/>
      <c r="F37" s="1696"/>
      <c r="G37" s="1696"/>
    </row>
    <row r="38" spans="2:8" ht="15" x14ac:dyDescent="0.2">
      <c r="B38" s="428"/>
      <c r="C38" s="428"/>
      <c r="D38" s="428"/>
      <c r="E38" s="426"/>
      <c r="F38" s="427"/>
      <c r="G38" s="427"/>
    </row>
    <row r="39" spans="2:8" ht="15.75" x14ac:dyDescent="0.25">
      <c r="B39" s="396" t="s">
        <v>177</v>
      </c>
      <c r="C39" s="397">
        <v>2012</v>
      </c>
      <c r="D39" s="397">
        <v>2013</v>
      </c>
      <c r="E39" s="397">
        <v>2014</v>
      </c>
      <c r="F39" s="397">
        <v>2015</v>
      </c>
      <c r="G39" s="397">
        <v>2016</v>
      </c>
    </row>
    <row r="40" spans="2:8" ht="19.5" customHeight="1" x14ac:dyDescent="0.2">
      <c r="B40" s="48" t="s">
        <v>3</v>
      </c>
      <c r="C40" s="37">
        <v>30600171</v>
      </c>
      <c r="D40" s="37">
        <v>34154881.270999998</v>
      </c>
      <c r="E40" s="37">
        <v>36966388</v>
      </c>
      <c r="F40" s="37">
        <v>42542239.723100811</v>
      </c>
      <c r="G40" s="37">
        <v>46286934.822999999</v>
      </c>
    </row>
    <row r="41" spans="2:8" ht="15" customHeight="1" x14ac:dyDescent="0.2">
      <c r="B41" s="48" t="s">
        <v>178</v>
      </c>
      <c r="C41" s="37">
        <v>25579148</v>
      </c>
      <c r="D41" s="37">
        <v>23911078.207023099</v>
      </c>
      <c r="E41" s="37">
        <v>33851899</v>
      </c>
      <c r="F41" s="37">
        <v>35465507.723999999</v>
      </c>
      <c r="G41" s="37">
        <v>44347772.328000002</v>
      </c>
    </row>
    <row r="42" spans="2:8" ht="15" customHeight="1" x14ac:dyDescent="0.2">
      <c r="B42" s="48" t="s">
        <v>5</v>
      </c>
      <c r="C42" s="37">
        <v>7577511</v>
      </c>
      <c r="D42" s="37">
        <v>9666533</v>
      </c>
      <c r="E42" s="37">
        <v>8039938</v>
      </c>
      <c r="F42" s="37">
        <v>6829453.6690000007</v>
      </c>
      <c r="G42" s="37">
        <v>7295438.3476150008</v>
      </c>
    </row>
    <row r="43" spans="2:8" ht="16.5" x14ac:dyDescent="0.2">
      <c r="B43" s="694" t="s">
        <v>2316</v>
      </c>
      <c r="C43" s="37">
        <v>3893008</v>
      </c>
      <c r="D43" s="37">
        <v>3456521.0749999997</v>
      </c>
      <c r="E43" s="37">
        <v>3405742</v>
      </c>
      <c r="F43" s="63">
        <v>2470065</v>
      </c>
      <c r="G43" s="63">
        <v>2853481</v>
      </c>
      <c r="H43" s="675"/>
    </row>
    <row r="44" spans="2:8" ht="15" customHeight="1" x14ac:dyDescent="0.2">
      <c r="B44" s="108" t="s">
        <v>864</v>
      </c>
      <c r="C44" s="37">
        <v>1589323</v>
      </c>
      <c r="D44" s="37">
        <v>1369633.5180000002</v>
      </c>
      <c r="E44" s="37">
        <v>1411206</v>
      </c>
      <c r="F44" s="63">
        <v>3265776</v>
      </c>
      <c r="G44" s="63">
        <v>3132256.8640000005</v>
      </c>
    </row>
    <row r="45" spans="2:8" ht="15" customHeight="1" x14ac:dyDescent="0.2">
      <c r="B45" s="48" t="s">
        <v>179</v>
      </c>
      <c r="C45" s="37">
        <v>371803</v>
      </c>
      <c r="D45" s="37">
        <v>470780</v>
      </c>
      <c r="E45" s="37">
        <v>444732</v>
      </c>
      <c r="F45" s="63">
        <v>571301</v>
      </c>
      <c r="G45" s="63">
        <v>576898</v>
      </c>
    </row>
    <row r="46" spans="2:8" ht="15" customHeight="1" x14ac:dyDescent="0.25">
      <c r="B46" s="399" t="s">
        <v>866</v>
      </c>
      <c r="C46" s="398">
        <v>69610964</v>
      </c>
      <c r="D46" s="398">
        <v>73029427.071023107</v>
      </c>
      <c r="E46" s="398">
        <v>84119905</v>
      </c>
      <c r="F46" s="398">
        <v>91144343.116100818</v>
      </c>
      <c r="G46" s="398">
        <v>104492781.362615</v>
      </c>
      <c r="H46" s="538"/>
    </row>
    <row r="47" spans="2:8" ht="11.25" customHeight="1" x14ac:dyDescent="0.2">
      <c r="B47" s="727" t="s">
        <v>180</v>
      </c>
      <c r="C47" s="69"/>
      <c r="D47" s="69"/>
      <c r="E47" s="69"/>
      <c r="F47" s="66"/>
    </row>
    <row r="48" spans="2:8" ht="11.25" customHeight="1" x14ac:dyDescent="0.2">
      <c r="B48" s="728" t="s">
        <v>2317</v>
      </c>
      <c r="C48" s="69"/>
      <c r="D48" s="69"/>
      <c r="E48" s="69"/>
      <c r="F48" s="66"/>
      <c r="G48" s="715"/>
    </row>
    <row r="49" spans="2:9" ht="11.25" customHeight="1" x14ac:dyDescent="0.2">
      <c r="B49" s="727" t="s">
        <v>2318</v>
      </c>
      <c r="C49" s="751"/>
      <c r="D49" s="751"/>
      <c r="E49" s="751"/>
      <c r="G49" s="715"/>
    </row>
    <row r="50" spans="2:9" ht="11.25" customHeight="1" x14ac:dyDescent="0.2">
      <c r="B50" s="727" t="s">
        <v>2319</v>
      </c>
      <c r="G50" s="715"/>
    </row>
    <row r="51" spans="2:9" x14ac:dyDescent="0.2">
      <c r="G51" s="715"/>
    </row>
    <row r="52" spans="2:9" x14ac:dyDescent="0.2">
      <c r="G52" s="715"/>
      <c r="H52" s="715"/>
      <c r="I52" s="715"/>
    </row>
    <row r="53" spans="2:9" x14ac:dyDescent="0.2">
      <c r="G53" s="715"/>
      <c r="H53" s="715"/>
      <c r="I53" s="715"/>
    </row>
    <row r="54" spans="2:9" x14ac:dyDescent="0.2">
      <c r="G54" s="715"/>
      <c r="H54" s="715"/>
      <c r="I54" s="715"/>
    </row>
    <row r="55" spans="2:9" x14ac:dyDescent="0.2">
      <c r="G55" s="715"/>
      <c r="H55" s="715"/>
      <c r="I55" s="715"/>
    </row>
    <row r="56" spans="2:9" x14ac:dyDescent="0.2">
      <c r="G56" s="715"/>
      <c r="H56" s="715"/>
      <c r="I56" s="715"/>
    </row>
    <row r="57" spans="2:9" x14ac:dyDescent="0.2">
      <c r="G57" s="715"/>
      <c r="H57" s="715"/>
      <c r="I57" s="715"/>
    </row>
    <row r="58" spans="2:9" x14ac:dyDescent="0.2">
      <c r="G58" s="715"/>
      <c r="H58" s="715"/>
      <c r="I58" s="715"/>
    </row>
    <row r="59" spans="2:9" x14ac:dyDescent="0.2">
      <c r="G59" s="715"/>
      <c r="H59" s="715"/>
      <c r="I59" s="715"/>
    </row>
    <row r="60" spans="2:9" x14ac:dyDescent="0.2">
      <c r="G60" s="715"/>
      <c r="H60" s="715"/>
      <c r="I60" s="715"/>
    </row>
  </sheetData>
  <mergeCells count="10">
    <mergeCell ref="B34:G34"/>
    <mergeCell ref="B35:G35"/>
    <mergeCell ref="B36:G36"/>
    <mergeCell ref="B37:G37"/>
    <mergeCell ref="B2:G2"/>
    <mergeCell ref="B3:G3"/>
    <mergeCell ref="B4:G4"/>
    <mergeCell ref="B18:G18"/>
    <mergeCell ref="B19:G19"/>
    <mergeCell ref="B20:G20"/>
  </mergeCells>
  <hyperlinks>
    <hyperlink ref="H2" location="'Indice Total'!A1" display="Volver"/>
    <hyperlink ref="H34" location="'Indice Total'!A1" display="Volver"/>
    <hyperlink ref="H18" location="'Indice Total'!A1"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39"/>
  <sheetViews>
    <sheetView showGridLines="0" zoomScale="90" zoomScaleNormal="90" workbookViewId="0"/>
  </sheetViews>
  <sheetFormatPr baseColWidth="10" defaultColWidth="11.42578125" defaultRowHeight="12.75" x14ac:dyDescent="0.2"/>
  <cols>
    <col min="1" max="1" width="23.28515625" style="740" customWidth="1"/>
    <col min="2" max="2" width="31.85546875" style="740" customWidth="1"/>
    <col min="3" max="4" width="11.5703125" style="740" customWidth="1"/>
    <col min="5" max="5" width="1.85546875" style="740" customWidth="1"/>
    <col min="6" max="6" width="12.42578125" style="740" customWidth="1"/>
    <col min="7" max="7" width="13.140625" style="740" customWidth="1"/>
    <col min="8" max="9" width="11.5703125" style="740" customWidth="1"/>
    <col min="10" max="10" width="1.85546875" style="740" customWidth="1"/>
    <col min="11" max="11" width="12.5703125" style="390" customWidth="1"/>
    <col min="12" max="12" width="15.7109375" style="740" customWidth="1"/>
    <col min="13" max="16384" width="11.42578125" style="740"/>
  </cols>
  <sheetData>
    <row r="1" spans="2:12" ht="48.75" customHeight="1" x14ac:dyDescent="0.2"/>
    <row r="2" spans="2:12" ht="18" x14ac:dyDescent="0.25">
      <c r="B2" s="1648" t="s">
        <v>382</v>
      </c>
      <c r="C2" s="1648"/>
      <c r="D2" s="1648"/>
      <c r="E2" s="1648"/>
      <c r="F2" s="1648"/>
      <c r="G2" s="1648"/>
      <c r="H2" s="1648"/>
      <c r="I2" s="1648"/>
      <c r="J2" s="1648"/>
      <c r="K2" s="1648"/>
      <c r="L2" s="1" t="s">
        <v>1</v>
      </c>
    </row>
    <row r="3" spans="2:12" ht="51" customHeight="1" x14ac:dyDescent="0.2">
      <c r="B3" s="1769" t="s">
        <v>768</v>
      </c>
      <c r="C3" s="1769"/>
      <c r="D3" s="1769"/>
      <c r="E3" s="1704"/>
      <c r="F3" s="1704"/>
      <c r="G3" s="1704"/>
      <c r="H3" s="1704"/>
      <c r="I3" s="1704"/>
      <c r="J3" s="1704"/>
      <c r="K3" s="1704"/>
    </row>
    <row r="4" spans="2:12" ht="16.5" thickBot="1" x14ac:dyDescent="0.3">
      <c r="B4" s="1681">
        <v>2016</v>
      </c>
      <c r="C4" s="1681"/>
      <c r="D4" s="1681"/>
      <c r="E4" s="1681"/>
      <c r="F4" s="1681"/>
      <c r="G4" s="1681"/>
      <c r="H4" s="1681"/>
      <c r="I4" s="1681"/>
      <c r="J4" s="1681"/>
      <c r="K4" s="1696"/>
    </row>
    <row r="5" spans="2:12" ht="15" x14ac:dyDescent="0.2">
      <c r="B5" s="423"/>
      <c r="C5" s="423"/>
      <c r="D5" s="423"/>
      <c r="E5" s="423"/>
      <c r="F5" s="423"/>
      <c r="G5" s="423"/>
      <c r="H5" s="423"/>
      <c r="I5" s="423"/>
      <c r="J5" s="444"/>
      <c r="K5" s="445"/>
    </row>
    <row r="6" spans="2:12" s="392" customFormat="1" ht="27.75" customHeight="1" x14ac:dyDescent="0.25">
      <c r="B6" s="1765" t="s">
        <v>177</v>
      </c>
      <c r="C6" s="1762" t="s">
        <v>695</v>
      </c>
      <c r="D6" s="1762"/>
      <c r="E6" s="1762"/>
      <c r="F6" s="1762" t="s">
        <v>696</v>
      </c>
      <c r="G6" s="1762"/>
      <c r="H6" s="1762" t="s">
        <v>694</v>
      </c>
      <c r="I6" s="1762"/>
      <c r="J6" s="1762"/>
      <c r="K6" s="1767" t="s">
        <v>38</v>
      </c>
    </row>
    <row r="7" spans="2:12" s="392" customFormat="1" ht="40.5" customHeight="1" x14ac:dyDescent="0.25">
      <c r="B7" s="1766"/>
      <c r="C7" s="597" t="s">
        <v>35</v>
      </c>
      <c r="D7" s="598" t="s">
        <v>36</v>
      </c>
      <c r="E7" s="598"/>
      <c r="F7" s="598" t="s">
        <v>35</v>
      </c>
      <c r="G7" s="598" t="s">
        <v>36</v>
      </c>
      <c r="H7" s="598" t="s">
        <v>35</v>
      </c>
      <c r="I7" s="598" t="s">
        <v>36</v>
      </c>
      <c r="J7" s="598"/>
      <c r="K7" s="1768"/>
    </row>
    <row r="8" spans="2:12" ht="19.5" customHeight="1" x14ac:dyDescent="0.25">
      <c r="B8" s="108" t="s">
        <v>3</v>
      </c>
      <c r="C8" s="84">
        <v>64931</v>
      </c>
      <c r="D8" s="84">
        <v>29170</v>
      </c>
      <c r="E8" s="84"/>
      <c r="F8" s="84">
        <v>18072</v>
      </c>
      <c r="G8" s="84">
        <v>17301</v>
      </c>
      <c r="H8" s="84">
        <v>3141</v>
      </c>
      <c r="I8" s="84">
        <v>5153</v>
      </c>
      <c r="J8" s="84"/>
      <c r="K8" s="107">
        <v>137768</v>
      </c>
      <c r="L8" s="392"/>
    </row>
    <row r="9" spans="2:12" ht="15" x14ac:dyDescent="0.25">
      <c r="B9" s="108" t="s">
        <v>178</v>
      </c>
      <c r="C9" s="84">
        <v>65730</v>
      </c>
      <c r="D9" s="84">
        <v>22069</v>
      </c>
      <c r="E9" s="84"/>
      <c r="F9" s="84">
        <v>16366</v>
      </c>
      <c r="G9" s="84">
        <v>13284</v>
      </c>
      <c r="H9" s="84">
        <v>4639</v>
      </c>
      <c r="I9" s="84">
        <v>5166</v>
      </c>
      <c r="J9" s="84"/>
      <c r="K9" s="107">
        <v>127254</v>
      </c>
      <c r="L9" s="392"/>
    </row>
    <row r="10" spans="2:12" ht="15" x14ac:dyDescent="0.25">
      <c r="B10" s="108" t="s">
        <v>5</v>
      </c>
      <c r="C10" s="84">
        <v>12083</v>
      </c>
      <c r="D10" s="84">
        <v>5830</v>
      </c>
      <c r="E10" s="84"/>
      <c r="F10" s="84">
        <v>3373</v>
      </c>
      <c r="G10" s="84">
        <v>2883</v>
      </c>
      <c r="H10" s="84">
        <v>404</v>
      </c>
      <c r="I10" s="84">
        <v>585</v>
      </c>
      <c r="J10" s="84"/>
      <c r="K10" s="107">
        <v>25158</v>
      </c>
      <c r="L10" s="392"/>
    </row>
    <row r="11" spans="2:12" ht="15.75" x14ac:dyDescent="0.25">
      <c r="B11" s="159" t="s">
        <v>27</v>
      </c>
      <c r="C11" s="160">
        <v>142744</v>
      </c>
      <c r="D11" s="160">
        <v>57069</v>
      </c>
      <c r="E11" s="160"/>
      <c r="F11" s="160">
        <v>37811</v>
      </c>
      <c r="G11" s="160">
        <v>33468</v>
      </c>
      <c r="H11" s="160">
        <v>8184</v>
      </c>
      <c r="I11" s="160">
        <v>10904</v>
      </c>
      <c r="J11" s="160"/>
      <c r="K11" s="160">
        <v>290180</v>
      </c>
      <c r="L11" s="32"/>
    </row>
    <row r="12" spans="2:12" ht="15" x14ac:dyDescent="0.2">
      <c r="B12" s="170"/>
      <c r="C12" s="539"/>
      <c r="D12" s="539"/>
      <c r="E12" s="49"/>
      <c r="F12" s="49"/>
      <c r="G12" s="49"/>
      <c r="H12" s="49"/>
      <c r="I12" s="49"/>
      <c r="J12" s="49"/>
      <c r="K12" s="540"/>
      <c r="L12" s="542"/>
    </row>
    <row r="13" spans="2:12" x14ac:dyDescent="0.2">
      <c r="B13" s="170"/>
      <c r="C13" s="543"/>
      <c r="D13" s="170"/>
      <c r="J13" s="1"/>
      <c r="L13" s="392"/>
    </row>
    <row r="14" spans="2:12" x14ac:dyDescent="0.2">
      <c r="L14" s="392"/>
    </row>
    <row r="15" spans="2:12" ht="18" x14ac:dyDescent="0.25">
      <c r="B15" s="1648" t="s">
        <v>773</v>
      </c>
      <c r="C15" s="1648"/>
      <c r="D15" s="1648"/>
      <c r="E15" s="1648"/>
      <c r="F15" s="1648"/>
      <c r="G15" s="1648"/>
      <c r="H15" s="1648"/>
      <c r="I15" s="1648"/>
      <c r="J15" s="1648"/>
      <c r="K15" s="1648"/>
      <c r="L15" s="1" t="s">
        <v>1</v>
      </c>
    </row>
    <row r="16" spans="2:12" ht="51" customHeight="1" x14ac:dyDescent="0.2">
      <c r="B16" s="1761" t="s">
        <v>776</v>
      </c>
      <c r="C16" s="1761"/>
      <c r="D16" s="1761"/>
      <c r="E16" s="1691"/>
      <c r="F16" s="1691"/>
      <c r="G16" s="1691"/>
      <c r="H16" s="1691"/>
      <c r="I16" s="1691"/>
      <c r="J16" s="1691"/>
      <c r="K16" s="1691"/>
      <c r="L16" s="392"/>
    </row>
    <row r="17" spans="2:12" ht="16.5" thickBot="1" x14ac:dyDescent="0.3">
      <c r="B17" s="1681">
        <v>2016</v>
      </c>
      <c r="C17" s="1681"/>
      <c r="D17" s="1681"/>
      <c r="E17" s="1681"/>
      <c r="F17" s="1681"/>
      <c r="G17" s="1681"/>
      <c r="H17" s="1681"/>
      <c r="I17" s="1681"/>
      <c r="J17" s="1681"/>
      <c r="K17" s="1696"/>
      <c r="L17" s="392"/>
    </row>
    <row r="18" spans="2:12" ht="15" x14ac:dyDescent="0.2">
      <c r="B18" s="423"/>
      <c r="C18" s="423"/>
      <c r="D18" s="423"/>
      <c r="E18" s="423"/>
      <c r="F18" s="423"/>
      <c r="G18" s="423"/>
      <c r="H18" s="423"/>
      <c r="I18" s="423"/>
      <c r="J18" s="444"/>
      <c r="K18" s="445"/>
      <c r="L18" s="392"/>
    </row>
    <row r="19" spans="2:12" ht="27.75" customHeight="1" x14ac:dyDescent="0.2">
      <c r="B19" s="1765" t="s">
        <v>177</v>
      </c>
      <c r="C19" s="1762" t="s">
        <v>695</v>
      </c>
      <c r="D19" s="1762"/>
      <c r="E19" s="1762"/>
      <c r="F19" s="1762" t="s">
        <v>696</v>
      </c>
      <c r="G19" s="1762"/>
      <c r="H19" s="1762" t="s">
        <v>694</v>
      </c>
      <c r="I19" s="1762"/>
      <c r="J19" s="1762"/>
      <c r="K19" s="1767" t="s">
        <v>38</v>
      </c>
      <c r="L19" s="392"/>
    </row>
    <row r="20" spans="2:12" ht="40.5" customHeight="1" x14ac:dyDescent="0.2">
      <c r="B20" s="1766"/>
      <c r="C20" s="597" t="s">
        <v>35</v>
      </c>
      <c r="D20" s="598" t="s">
        <v>36</v>
      </c>
      <c r="E20" s="598"/>
      <c r="F20" s="598" t="s">
        <v>35</v>
      </c>
      <c r="G20" s="598" t="s">
        <v>36</v>
      </c>
      <c r="H20" s="598" t="s">
        <v>35</v>
      </c>
      <c r="I20" s="598" t="s">
        <v>36</v>
      </c>
      <c r="J20" s="758"/>
      <c r="K20" s="1768"/>
      <c r="L20" s="392"/>
    </row>
    <row r="21" spans="2:12" ht="19.5" customHeight="1" x14ac:dyDescent="0.2">
      <c r="B21" s="108" t="s">
        <v>3</v>
      </c>
      <c r="C21" s="72">
        <v>1086466</v>
      </c>
      <c r="D21" s="84">
        <v>406000</v>
      </c>
      <c r="E21" s="84"/>
      <c r="F21" s="84">
        <v>352274</v>
      </c>
      <c r="G21" s="84">
        <v>284289</v>
      </c>
      <c r="H21" s="84">
        <v>77550</v>
      </c>
      <c r="I21" s="84">
        <v>131587</v>
      </c>
      <c r="J21" s="84"/>
      <c r="K21" s="84">
        <v>2338166</v>
      </c>
      <c r="L21" s="392"/>
    </row>
    <row r="22" spans="2:12" ht="14.25" x14ac:dyDescent="0.2">
      <c r="B22" s="108" t="s">
        <v>178</v>
      </c>
      <c r="C22" s="84">
        <v>1161461</v>
      </c>
      <c r="D22" s="84">
        <v>284098</v>
      </c>
      <c r="E22" s="84"/>
      <c r="F22" s="84">
        <v>354643</v>
      </c>
      <c r="G22" s="84">
        <v>197099</v>
      </c>
      <c r="H22" s="84">
        <v>136181</v>
      </c>
      <c r="I22" s="84">
        <v>138121</v>
      </c>
      <c r="J22" s="84"/>
      <c r="K22" s="84">
        <v>2271603</v>
      </c>
      <c r="L22" s="392"/>
    </row>
    <row r="23" spans="2:12" ht="14.25" x14ac:dyDescent="0.2">
      <c r="B23" s="108" t="s">
        <v>5</v>
      </c>
      <c r="C23" s="84">
        <v>240552</v>
      </c>
      <c r="D23" s="84">
        <v>85472</v>
      </c>
      <c r="E23" s="84"/>
      <c r="F23" s="84">
        <v>64903</v>
      </c>
      <c r="G23" s="84">
        <v>49918</v>
      </c>
      <c r="H23" s="84">
        <v>14277</v>
      </c>
      <c r="I23" s="84">
        <v>21264</v>
      </c>
      <c r="J23" s="84"/>
      <c r="K23" s="84">
        <v>476386</v>
      </c>
      <c r="L23" s="392"/>
    </row>
    <row r="24" spans="2:12" ht="15.75" x14ac:dyDescent="0.25">
      <c r="B24" s="151" t="s">
        <v>27</v>
      </c>
      <c r="C24" s="160">
        <v>2488479</v>
      </c>
      <c r="D24" s="160">
        <v>775570</v>
      </c>
      <c r="E24" s="160"/>
      <c r="F24" s="160">
        <v>771820</v>
      </c>
      <c r="G24" s="160">
        <v>531306</v>
      </c>
      <c r="H24" s="160">
        <v>228008</v>
      </c>
      <c r="I24" s="160">
        <v>290972</v>
      </c>
      <c r="J24" s="160"/>
      <c r="K24" s="160">
        <v>5086155</v>
      </c>
      <c r="L24" s="542"/>
    </row>
    <row r="25" spans="2:12" ht="15" x14ac:dyDescent="0.2">
      <c r="B25" s="170"/>
      <c r="C25" s="593"/>
      <c r="D25" s="593"/>
      <c r="E25" s="24"/>
      <c r="F25" s="24"/>
      <c r="G25" s="24"/>
      <c r="H25" s="24"/>
      <c r="I25" s="24"/>
      <c r="J25" s="493"/>
      <c r="K25" s="594"/>
      <c r="L25" s="392"/>
    </row>
    <row r="26" spans="2:12" x14ac:dyDescent="0.2">
      <c r="B26" s="170"/>
      <c r="C26" s="593"/>
      <c r="D26" s="593"/>
      <c r="E26" s="593"/>
      <c r="F26" s="593"/>
      <c r="G26" s="593"/>
      <c r="H26" s="593"/>
      <c r="I26" s="593"/>
      <c r="J26" s="593"/>
      <c r="K26" s="593"/>
      <c r="L26" s="392"/>
    </row>
    <row r="27" spans="2:12" x14ac:dyDescent="0.2">
      <c r="L27" s="392"/>
    </row>
    <row r="28" spans="2:12" ht="18" x14ac:dyDescent="0.25">
      <c r="B28" s="1648" t="s">
        <v>398</v>
      </c>
      <c r="C28" s="1648"/>
      <c r="D28" s="1648"/>
      <c r="E28" s="1648"/>
      <c r="F28" s="1648"/>
      <c r="G28" s="1648"/>
      <c r="H28" s="1648"/>
      <c r="I28" s="1648"/>
      <c r="J28" s="1648"/>
      <c r="K28" s="1648"/>
      <c r="L28" s="1" t="s">
        <v>1</v>
      </c>
    </row>
    <row r="29" spans="2:12" ht="34.5" customHeight="1" x14ac:dyDescent="0.2">
      <c r="B29" s="1761" t="s">
        <v>716</v>
      </c>
      <c r="C29" s="1761"/>
      <c r="D29" s="1761"/>
      <c r="E29" s="1761"/>
      <c r="F29" s="1761"/>
      <c r="G29" s="1761"/>
      <c r="H29" s="1761"/>
      <c r="I29" s="1761"/>
      <c r="J29" s="1761"/>
      <c r="K29" s="1761"/>
      <c r="L29" s="392"/>
    </row>
    <row r="30" spans="2:12" ht="18.75" customHeight="1" x14ac:dyDescent="0.25">
      <c r="B30" s="1681" t="s">
        <v>744</v>
      </c>
      <c r="C30" s="1681"/>
      <c r="D30" s="1681"/>
      <c r="E30" s="1681"/>
      <c r="F30" s="1681"/>
      <c r="G30" s="1681"/>
      <c r="H30" s="1681"/>
      <c r="I30" s="1681"/>
      <c r="J30" s="1681"/>
      <c r="K30" s="1681"/>
      <c r="L30" s="392"/>
    </row>
    <row r="31" spans="2:12" ht="18.75" customHeight="1" thickBot="1" x14ac:dyDescent="0.3">
      <c r="B31" s="1681">
        <v>2016</v>
      </c>
      <c r="C31" s="1681"/>
      <c r="D31" s="1681"/>
      <c r="E31" s="1681"/>
      <c r="F31" s="1681"/>
      <c r="G31" s="1681"/>
      <c r="H31" s="1681"/>
      <c r="I31" s="1681"/>
      <c r="J31" s="1681"/>
      <c r="K31" s="1681"/>
      <c r="L31" s="392"/>
    </row>
    <row r="32" spans="2:12" ht="15" x14ac:dyDescent="0.2">
      <c r="B32" s="423"/>
      <c r="C32" s="423"/>
      <c r="D32" s="423"/>
      <c r="E32" s="423"/>
      <c r="F32" s="423"/>
      <c r="G32" s="423"/>
      <c r="H32" s="423"/>
      <c r="I32" s="423"/>
      <c r="J32" s="423"/>
      <c r="K32" s="423"/>
      <c r="L32" s="392"/>
    </row>
    <row r="33" spans="2:12" ht="27.75" customHeight="1" x14ac:dyDescent="0.25">
      <c r="B33" s="169" t="s">
        <v>177</v>
      </c>
      <c r="C33" s="758"/>
      <c r="D33" s="758"/>
      <c r="E33" s="1762" t="s">
        <v>695</v>
      </c>
      <c r="F33" s="1762"/>
      <c r="G33" s="729" t="s">
        <v>696</v>
      </c>
      <c r="H33" s="1763" t="s">
        <v>694</v>
      </c>
      <c r="I33" s="1763"/>
      <c r="J33" s="1764" t="s">
        <v>38</v>
      </c>
      <c r="K33" s="1764"/>
      <c r="L33" s="392"/>
    </row>
    <row r="34" spans="2:12" ht="26.25" customHeight="1" x14ac:dyDescent="0.2">
      <c r="B34" s="108" t="s">
        <v>3</v>
      </c>
      <c r="C34" s="84"/>
      <c r="D34" s="84"/>
      <c r="E34" s="84"/>
      <c r="F34" s="759">
        <v>27861721.427999999</v>
      </c>
      <c r="G34" s="759">
        <v>12638887.468</v>
      </c>
      <c r="H34" s="1759">
        <v>5786325.9270000001</v>
      </c>
      <c r="I34" s="1759"/>
      <c r="J34" s="759"/>
      <c r="K34" s="656">
        <v>46286934.822999999</v>
      </c>
    </row>
    <row r="35" spans="2:12" ht="26.25" customHeight="1" x14ac:dyDescent="0.2">
      <c r="B35" s="108" t="s">
        <v>178</v>
      </c>
      <c r="C35" s="84"/>
      <c r="D35" s="84"/>
      <c r="E35" s="84"/>
      <c r="F35" s="759">
        <v>26698473.178310625</v>
      </c>
      <c r="G35" s="759">
        <v>11051202.632541014</v>
      </c>
      <c r="H35" s="1759">
        <v>6598096.5171483578</v>
      </c>
      <c r="I35" s="1759"/>
      <c r="J35" s="759"/>
      <c r="K35" s="656">
        <v>44347772.328000002</v>
      </c>
    </row>
    <row r="36" spans="2:12" ht="26.25" customHeight="1" x14ac:dyDescent="0.2">
      <c r="B36" s="108" t="s">
        <v>5</v>
      </c>
      <c r="C36" s="84"/>
      <c r="D36" s="84"/>
      <c r="E36" s="84"/>
      <c r="F36" s="759">
        <v>4889619.0466150008</v>
      </c>
      <c r="G36" s="759">
        <v>1763318.2109999999</v>
      </c>
      <c r="H36" s="1759">
        <v>642501.09</v>
      </c>
      <c r="I36" s="1759"/>
      <c r="J36" s="759"/>
      <c r="K36" s="656">
        <v>7295438.3476150008</v>
      </c>
    </row>
    <row r="37" spans="2:12" ht="26.25" customHeight="1" x14ac:dyDescent="0.25">
      <c r="B37" s="174" t="s">
        <v>87</v>
      </c>
      <c r="C37" s="140"/>
      <c r="D37" s="140"/>
      <c r="E37" s="140"/>
      <c r="F37" s="760">
        <v>59449813.652925625</v>
      </c>
      <c r="G37" s="760">
        <v>25453408.311541013</v>
      </c>
      <c r="H37" s="1760">
        <v>13026923.534148358</v>
      </c>
      <c r="I37" s="1760"/>
      <c r="J37" s="760">
        <v>0</v>
      </c>
      <c r="K37" s="760">
        <v>97930145.498614997</v>
      </c>
    </row>
    <row r="38" spans="2:12" ht="15" customHeight="1" x14ac:dyDescent="0.2">
      <c r="L38" s="542"/>
    </row>
    <row r="39" spans="2:12" x14ac:dyDescent="0.2">
      <c r="L39" s="542"/>
    </row>
  </sheetData>
  <mergeCells count="27">
    <mergeCell ref="B2:K2"/>
    <mergeCell ref="B3:K3"/>
    <mergeCell ref="B4:K4"/>
    <mergeCell ref="B6:B7"/>
    <mergeCell ref="C6:E6"/>
    <mergeCell ref="F6:G6"/>
    <mergeCell ref="H6:J6"/>
    <mergeCell ref="K6:K7"/>
    <mergeCell ref="B15:K15"/>
    <mergeCell ref="B16:K16"/>
    <mergeCell ref="B17:K17"/>
    <mergeCell ref="B19:B20"/>
    <mergeCell ref="C19:E19"/>
    <mergeCell ref="F19:G19"/>
    <mergeCell ref="H19:J19"/>
    <mergeCell ref="K19:K20"/>
    <mergeCell ref="H34:I34"/>
    <mergeCell ref="H35:I35"/>
    <mergeCell ref="H36:I36"/>
    <mergeCell ref="H37:I37"/>
    <mergeCell ref="B28:K28"/>
    <mergeCell ref="B29:K29"/>
    <mergeCell ref="B30:K30"/>
    <mergeCell ref="B31:K31"/>
    <mergeCell ref="E33:F33"/>
    <mergeCell ref="H33:I33"/>
    <mergeCell ref="J33:K33"/>
  </mergeCells>
  <hyperlinks>
    <hyperlink ref="L2" location="'Indice Total'!A1" display="Volver"/>
    <hyperlink ref="L15" location="'Indice Total'!A1" display="Volver"/>
    <hyperlink ref="L28"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18"/>
  <sheetViews>
    <sheetView showGridLines="0" zoomScale="90" zoomScaleNormal="90" workbookViewId="0"/>
  </sheetViews>
  <sheetFormatPr baseColWidth="10" defaultColWidth="11.42578125" defaultRowHeight="12.75" x14ac:dyDescent="0.2"/>
  <cols>
    <col min="1" max="1" width="23.5703125" style="740" customWidth="1"/>
    <col min="2" max="2" width="38.28515625" style="740" customWidth="1"/>
    <col min="3" max="3" width="10.7109375" style="740" customWidth="1"/>
    <col min="4" max="4" width="11.7109375" style="740" bestFit="1" customWidth="1"/>
    <col min="5" max="5" width="10" style="740" bestFit="1" customWidth="1"/>
    <col min="6" max="6" width="11.7109375" style="740" bestFit="1" customWidth="1"/>
    <col min="7" max="7" width="10" style="740" bestFit="1" customWidth="1"/>
    <col min="8" max="8" width="11.7109375" style="740" bestFit="1" customWidth="1"/>
    <col min="9" max="9" width="11.42578125" style="740"/>
    <col min="10" max="10" width="13" style="740" bestFit="1" customWidth="1"/>
    <col min="11" max="16384" width="11.42578125" style="740"/>
  </cols>
  <sheetData>
    <row r="1" spans="2:13" ht="42.75" customHeight="1" x14ac:dyDescent="0.2"/>
    <row r="2" spans="2:13" ht="18" x14ac:dyDescent="0.25">
      <c r="B2" s="1648" t="s">
        <v>727</v>
      </c>
      <c r="C2" s="1648"/>
      <c r="D2" s="1648"/>
      <c r="E2" s="1648"/>
      <c r="F2" s="1648"/>
      <c r="G2" s="1648"/>
      <c r="H2" s="1648"/>
      <c r="I2" s="1648"/>
      <c r="J2" s="1648"/>
      <c r="K2" s="1648"/>
      <c r="L2" s="1648"/>
      <c r="M2" s="1" t="s">
        <v>1</v>
      </c>
    </row>
    <row r="3" spans="2:13" ht="46.5" customHeight="1" x14ac:dyDescent="0.25">
      <c r="B3" s="1640" t="s">
        <v>725</v>
      </c>
      <c r="C3" s="1697"/>
      <c r="D3" s="1697"/>
      <c r="E3" s="1697"/>
      <c r="F3" s="1697"/>
      <c r="G3" s="1697"/>
      <c r="H3" s="1697"/>
      <c r="I3" s="1697"/>
      <c r="J3" s="1697"/>
      <c r="K3" s="1697"/>
      <c r="L3" s="1697"/>
    </row>
    <row r="4" spans="2:13" ht="18.75" customHeight="1" x14ac:dyDescent="0.25">
      <c r="B4" s="1757" t="s">
        <v>181</v>
      </c>
      <c r="C4" s="1770"/>
      <c r="D4" s="1770"/>
      <c r="E4" s="1770"/>
      <c r="F4" s="1770"/>
      <c r="G4" s="1770"/>
      <c r="H4" s="1770"/>
      <c r="I4" s="1770"/>
      <c r="J4" s="1770"/>
      <c r="K4" s="1771"/>
      <c r="L4" s="1771"/>
    </row>
    <row r="5" spans="2:13" ht="18" customHeight="1" thickBot="1" x14ac:dyDescent="0.3">
      <c r="B5" s="1640" t="s">
        <v>820</v>
      </c>
      <c r="C5" s="1641"/>
      <c r="D5" s="1641"/>
      <c r="E5" s="1641"/>
      <c r="F5" s="1641"/>
      <c r="G5" s="1641"/>
      <c r="H5" s="1641"/>
      <c r="I5" s="1641"/>
      <c r="J5" s="1641"/>
      <c r="K5" s="1641"/>
      <c r="L5" s="1641"/>
    </row>
    <row r="6" spans="2:13" ht="15" x14ac:dyDescent="0.2">
      <c r="B6" s="423"/>
      <c r="C6" s="423"/>
      <c r="D6" s="423"/>
      <c r="E6" s="423"/>
      <c r="F6" s="423"/>
      <c r="G6" s="423"/>
      <c r="H6" s="444"/>
      <c r="I6" s="440"/>
      <c r="J6" s="440"/>
      <c r="K6" s="440"/>
      <c r="L6" s="440"/>
    </row>
    <row r="7" spans="2:13" ht="15.75" x14ac:dyDescent="0.25">
      <c r="B7" s="1772" t="s">
        <v>2</v>
      </c>
      <c r="C7" s="172" t="s">
        <v>182</v>
      </c>
      <c r="D7" s="172"/>
      <c r="E7" s="1773" t="s">
        <v>183</v>
      </c>
      <c r="F7" s="1773"/>
      <c r="G7" s="1773" t="s">
        <v>184</v>
      </c>
      <c r="H7" s="1773"/>
      <c r="I7" s="1773" t="s">
        <v>751</v>
      </c>
      <c r="J7" s="1773"/>
      <c r="K7" s="172" t="s">
        <v>824</v>
      </c>
      <c r="L7" s="172"/>
    </row>
    <row r="8" spans="2:13" ht="15.75" x14ac:dyDescent="0.25">
      <c r="B8" s="1772"/>
      <c r="C8" s="173" t="s">
        <v>185</v>
      </c>
      <c r="D8" s="173" t="s">
        <v>186</v>
      </c>
      <c r="E8" s="173" t="s">
        <v>185</v>
      </c>
      <c r="F8" s="173" t="s">
        <v>186</v>
      </c>
      <c r="G8" s="173" t="s">
        <v>185</v>
      </c>
      <c r="H8" s="173" t="s">
        <v>186</v>
      </c>
      <c r="I8" s="173" t="s">
        <v>185</v>
      </c>
      <c r="J8" s="173" t="s">
        <v>186</v>
      </c>
      <c r="K8" s="173" t="s">
        <v>185</v>
      </c>
      <c r="L8" s="173" t="s">
        <v>186</v>
      </c>
    </row>
    <row r="9" spans="2:13" ht="31.5" customHeight="1" x14ac:dyDescent="0.25">
      <c r="B9" s="81" t="s">
        <v>3</v>
      </c>
      <c r="C9" s="84">
        <v>952</v>
      </c>
      <c r="D9" s="84">
        <v>2208544</v>
      </c>
      <c r="E9" s="84">
        <v>1002</v>
      </c>
      <c r="F9" s="84">
        <v>2223592.4309999999</v>
      </c>
      <c r="G9" s="84">
        <v>927</v>
      </c>
      <c r="H9" s="84">
        <v>2497297</v>
      </c>
      <c r="I9" s="84">
        <v>710</v>
      </c>
      <c r="J9" s="84">
        <v>1935956.496</v>
      </c>
      <c r="K9" s="84">
        <v>940</v>
      </c>
      <c r="L9" s="84">
        <v>2927477.8079999997</v>
      </c>
    </row>
    <row r="10" spans="2:13" ht="27.95" customHeight="1" x14ac:dyDescent="0.25">
      <c r="B10" s="81" t="s">
        <v>178</v>
      </c>
      <c r="C10" s="84">
        <v>922</v>
      </c>
      <c r="D10" s="84">
        <v>2106300</v>
      </c>
      <c r="E10" s="84">
        <v>1030</v>
      </c>
      <c r="F10" s="84">
        <v>2575939</v>
      </c>
      <c r="G10" s="84">
        <v>1263</v>
      </c>
      <c r="H10" s="84">
        <v>3258063</v>
      </c>
      <c r="I10" s="84">
        <v>1705</v>
      </c>
      <c r="J10" s="84">
        <v>4162929</v>
      </c>
      <c r="K10" s="84">
        <v>1783</v>
      </c>
      <c r="L10" s="84">
        <v>4638609</v>
      </c>
    </row>
    <row r="11" spans="2:13" ht="27.95" customHeight="1" x14ac:dyDescent="0.25">
      <c r="B11" s="81" t="s">
        <v>5</v>
      </c>
      <c r="C11" s="84">
        <v>305</v>
      </c>
      <c r="D11" s="84">
        <v>712977</v>
      </c>
      <c r="E11" s="84">
        <v>228</v>
      </c>
      <c r="F11" s="84">
        <v>676583</v>
      </c>
      <c r="G11" s="84">
        <v>284</v>
      </c>
      <c r="H11" s="84">
        <v>594640.27899999998</v>
      </c>
      <c r="I11" s="84">
        <v>245</v>
      </c>
      <c r="J11" s="84">
        <v>499615.05499999999</v>
      </c>
      <c r="K11" s="84">
        <v>315</v>
      </c>
      <c r="L11" s="84">
        <v>676308.50586688123</v>
      </c>
      <c r="M11" s="699"/>
    </row>
    <row r="12" spans="2:13" ht="27.95" customHeight="1" x14ac:dyDescent="0.25">
      <c r="B12" s="81" t="s">
        <v>2320</v>
      </c>
      <c r="C12" s="84">
        <v>222</v>
      </c>
      <c r="D12" s="84">
        <v>335484</v>
      </c>
      <c r="E12" s="84">
        <v>282</v>
      </c>
      <c r="F12" s="84">
        <v>437756.304</v>
      </c>
      <c r="G12" s="84">
        <v>51</v>
      </c>
      <c r="H12" s="84">
        <v>116854.32800000001</v>
      </c>
      <c r="I12" s="679"/>
      <c r="J12" s="679"/>
      <c r="K12" s="679"/>
      <c r="L12" s="679"/>
    </row>
    <row r="13" spans="2:13" ht="27.95" customHeight="1" x14ac:dyDescent="0.25">
      <c r="B13" s="81" t="s">
        <v>864</v>
      </c>
      <c r="C13" s="84">
        <v>102</v>
      </c>
      <c r="D13" s="84">
        <v>187383</v>
      </c>
      <c r="E13" s="84">
        <v>151</v>
      </c>
      <c r="F13" s="84">
        <v>325945</v>
      </c>
      <c r="G13" s="84">
        <v>333</v>
      </c>
      <c r="H13" s="84">
        <v>770789.05500000017</v>
      </c>
      <c r="I13" s="84">
        <v>352</v>
      </c>
      <c r="J13" s="84">
        <v>934658.42699999991</v>
      </c>
      <c r="K13" s="84">
        <v>335</v>
      </c>
      <c r="L13" s="84">
        <v>821105.76500000013</v>
      </c>
      <c r="M13" s="675"/>
    </row>
    <row r="14" spans="2:13" ht="27.95" customHeight="1" x14ac:dyDescent="0.25">
      <c r="B14" s="81" t="s">
        <v>179</v>
      </c>
      <c r="C14" s="84">
        <v>96</v>
      </c>
      <c r="D14" s="84">
        <v>661293</v>
      </c>
      <c r="E14" s="84">
        <v>114</v>
      </c>
      <c r="F14" s="84">
        <v>898496</v>
      </c>
      <c r="G14" s="84">
        <v>51</v>
      </c>
      <c r="H14" s="84">
        <v>513902</v>
      </c>
      <c r="I14" s="84">
        <v>65</v>
      </c>
      <c r="J14" s="84">
        <v>525386</v>
      </c>
      <c r="K14" s="84">
        <v>82</v>
      </c>
      <c r="L14" s="84">
        <v>717299</v>
      </c>
      <c r="M14" s="675"/>
    </row>
    <row r="15" spans="2:13" ht="27.95" customHeight="1" x14ac:dyDescent="0.25">
      <c r="B15" s="174" t="s">
        <v>27</v>
      </c>
      <c r="C15" s="160">
        <v>2599</v>
      </c>
      <c r="D15" s="160">
        <v>6211981</v>
      </c>
      <c r="E15" s="160">
        <v>2807</v>
      </c>
      <c r="F15" s="160">
        <v>7138311.7349999994</v>
      </c>
      <c r="G15" s="160">
        <v>2909</v>
      </c>
      <c r="H15" s="160">
        <v>7751545.6620000005</v>
      </c>
      <c r="I15" s="160">
        <v>3077</v>
      </c>
      <c r="J15" s="160">
        <v>8058544.9780000001</v>
      </c>
      <c r="K15" s="160">
        <v>3455</v>
      </c>
      <c r="L15" s="160">
        <v>9780800.0788668822</v>
      </c>
    </row>
    <row r="16" spans="2:13" ht="11.25" customHeight="1" x14ac:dyDescent="0.2">
      <c r="B16" s="728" t="s">
        <v>861</v>
      </c>
      <c r="H16" s="1"/>
    </row>
    <row r="18" spans="8:9" x14ac:dyDescent="0.2">
      <c r="H18" s="50"/>
      <c r="I18" s="50"/>
    </row>
  </sheetData>
  <mergeCells count="8">
    <mergeCell ref="B2:L2"/>
    <mergeCell ref="B3:L3"/>
    <mergeCell ref="B4:L4"/>
    <mergeCell ref="B5:L5"/>
    <mergeCell ref="B7:B8"/>
    <mergeCell ref="E7:F7"/>
    <mergeCell ref="G7:H7"/>
    <mergeCell ref="I7:J7"/>
  </mergeCells>
  <hyperlinks>
    <hyperlink ref="M2" location="'Indice Total'!A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Q53"/>
  <sheetViews>
    <sheetView showGridLines="0" zoomScale="90" zoomScaleNormal="90" workbookViewId="0"/>
  </sheetViews>
  <sheetFormatPr baseColWidth="10" defaultColWidth="11.42578125" defaultRowHeight="12.75" x14ac:dyDescent="0.2"/>
  <cols>
    <col min="1" max="1" width="23.85546875" style="740" customWidth="1"/>
    <col min="2" max="2" width="31.7109375" style="35" customWidth="1"/>
    <col min="3" max="3" width="37.85546875" style="35" customWidth="1"/>
    <col min="4" max="12" width="11.7109375" style="35" customWidth="1"/>
    <col min="13" max="13" width="12" style="35" customWidth="1"/>
    <col min="14" max="14" width="15.28515625" style="35" bestFit="1" customWidth="1"/>
    <col min="15" max="16384" width="11.42578125" style="35"/>
  </cols>
  <sheetData>
    <row r="1" spans="2:16" s="35" customFormat="1" ht="38.25" customHeight="1" x14ac:dyDescent="0.25">
      <c r="B1" s="1648" t="s">
        <v>728</v>
      </c>
      <c r="C1" s="1648"/>
      <c r="D1" s="1648"/>
      <c r="E1" s="1648"/>
      <c r="F1" s="1648"/>
      <c r="G1" s="1648"/>
      <c r="H1" s="1648"/>
      <c r="I1" s="1648"/>
      <c r="J1" s="1648"/>
      <c r="K1" s="1648"/>
      <c r="L1" s="1648"/>
      <c r="M1" s="1648"/>
    </row>
    <row r="2" spans="2:16" s="35" customFormat="1" ht="39.75" customHeight="1" x14ac:dyDescent="0.25">
      <c r="B2" s="1640" t="s">
        <v>726</v>
      </c>
      <c r="C2" s="1640"/>
      <c r="D2" s="1640"/>
      <c r="E2" s="1640"/>
      <c r="F2" s="1710"/>
      <c r="G2" s="1710"/>
      <c r="H2" s="1710"/>
      <c r="I2" s="1710"/>
      <c r="J2" s="1710"/>
      <c r="K2" s="1710"/>
      <c r="L2" s="1710"/>
      <c r="M2" s="1710"/>
    </row>
    <row r="3" spans="2:16" s="35" customFormat="1" ht="15" x14ac:dyDescent="0.25">
      <c r="B3" s="1754" t="s">
        <v>181</v>
      </c>
      <c r="C3" s="1754"/>
      <c r="D3" s="1754"/>
      <c r="E3" s="1754"/>
      <c r="F3" s="1774"/>
      <c r="G3" s="1774"/>
      <c r="H3" s="1774"/>
      <c r="I3" s="1774"/>
      <c r="J3" s="1774"/>
      <c r="K3" s="1774"/>
      <c r="L3" s="1774"/>
      <c r="M3" s="1774"/>
    </row>
    <row r="4" spans="2:16" s="35" customFormat="1" ht="16.5" thickBot="1" x14ac:dyDescent="0.3">
      <c r="B4" s="1640" t="s">
        <v>825</v>
      </c>
      <c r="C4" s="1640"/>
      <c r="D4" s="1640"/>
      <c r="E4" s="1640"/>
      <c r="F4" s="1710"/>
      <c r="G4" s="1710"/>
      <c r="H4" s="1710"/>
      <c r="I4" s="1710"/>
      <c r="J4" s="1710"/>
      <c r="K4" s="1710"/>
      <c r="L4" s="1710"/>
      <c r="M4" s="1710"/>
    </row>
    <row r="5" spans="2:16" s="35" customFormat="1" ht="12.75" customHeight="1" x14ac:dyDescent="0.2">
      <c r="B5" s="423"/>
      <c r="C5" s="423"/>
      <c r="D5" s="423"/>
      <c r="E5" s="423"/>
      <c r="F5" s="424"/>
      <c r="G5" s="424"/>
      <c r="H5" s="424"/>
      <c r="I5" s="424"/>
      <c r="J5" s="424"/>
      <c r="K5" s="424"/>
      <c r="L5" s="424"/>
      <c r="M5" s="424"/>
    </row>
    <row r="6" spans="2:16" s="35" customFormat="1" ht="15" customHeight="1" x14ac:dyDescent="0.25">
      <c r="B6" s="1772" t="s">
        <v>177</v>
      </c>
      <c r="C6" s="1775" t="s">
        <v>187</v>
      </c>
      <c r="D6" s="763">
        <v>2012</v>
      </c>
      <c r="E6" s="763"/>
      <c r="F6" s="763">
        <v>2013</v>
      </c>
      <c r="G6" s="763"/>
      <c r="H6" s="763">
        <v>2014</v>
      </c>
      <c r="I6" s="763"/>
      <c r="J6" s="1776">
        <v>2015</v>
      </c>
      <c r="K6" s="1776"/>
      <c r="L6" s="1776">
        <v>2016</v>
      </c>
      <c r="M6" s="1776"/>
    </row>
    <row r="7" spans="2:16" s="35" customFormat="1" ht="15" customHeight="1" x14ac:dyDescent="0.25">
      <c r="B7" s="1772"/>
      <c r="C7" s="1775"/>
      <c r="D7" s="176" t="s">
        <v>188</v>
      </c>
      <c r="E7" s="176" t="s">
        <v>189</v>
      </c>
      <c r="F7" s="176" t="s">
        <v>188</v>
      </c>
      <c r="G7" s="176" t="s">
        <v>189</v>
      </c>
      <c r="H7" s="176" t="s">
        <v>188</v>
      </c>
      <c r="I7" s="176" t="s">
        <v>189</v>
      </c>
      <c r="J7" s="176" t="s">
        <v>188</v>
      </c>
      <c r="K7" s="176" t="s">
        <v>189</v>
      </c>
      <c r="L7" s="176" t="s">
        <v>188</v>
      </c>
      <c r="M7" s="176" t="s">
        <v>189</v>
      </c>
    </row>
    <row r="8" spans="2:16" s="35" customFormat="1" ht="24" customHeight="1" x14ac:dyDescent="0.25">
      <c r="B8" s="177" t="s">
        <v>190</v>
      </c>
      <c r="C8" s="108" t="s">
        <v>191</v>
      </c>
      <c r="D8" s="178">
        <v>2980</v>
      </c>
      <c r="E8" s="178">
        <v>5448701</v>
      </c>
      <c r="F8" s="178">
        <v>3022.75</v>
      </c>
      <c r="G8" s="178">
        <v>5696044.2799999993</v>
      </c>
      <c r="H8" s="178">
        <v>3042.6666666666665</v>
      </c>
      <c r="I8" s="178">
        <v>5959306</v>
      </c>
      <c r="J8" s="178">
        <v>3063.8333333333335</v>
      </c>
      <c r="K8" s="178">
        <v>6426678.148</v>
      </c>
      <c r="L8" s="178">
        <v>3088.9166666666665</v>
      </c>
      <c r="M8" s="178">
        <v>6942440</v>
      </c>
      <c r="N8" s="41"/>
      <c r="O8" s="41"/>
    </row>
    <row r="9" spans="2:16" s="35" customFormat="1" ht="14.45" customHeight="1" x14ac:dyDescent="0.2">
      <c r="B9" s="179"/>
      <c r="C9" s="108" t="s">
        <v>192</v>
      </c>
      <c r="D9" s="178">
        <v>1000</v>
      </c>
      <c r="E9" s="178">
        <v>2916190</v>
      </c>
      <c r="F9" s="178">
        <v>1045.6666666666667</v>
      </c>
      <c r="G9" s="178">
        <v>3277594.95</v>
      </c>
      <c r="H9" s="178">
        <v>1069.5</v>
      </c>
      <c r="I9" s="178">
        <v>3505727</v>
      </c>
      <c r="J9" s="178">
        <v>1124.6666666666665</v>
      </c>
      <c r="K9" s="178">
        <v>4013443.0529999998</v>
      </c>
      <c r="L9" s="178">
        <v>1172.75</v>
      </c>
      <c r="M9" s="178">
        <v>4569769</v>
      </c>
      <c r="N9" s="41"/>
      <c r="O9" s="41"/>
    </row>
    <row r="10" spans="2:16" s="35" customFormat="1" ht="14.45" customHeight="1" x14ac:dyDescent="0.2">
      <c r="B10" s="179"/>
      <c r="C10" s="108" t="s">
        <v>193</v>
      </c>
      <c r="D10" s="178">
        <v>221</v>
      </c>
      <c r="E10" s="178">
        <v>866905</v>
      </c>
      <c r="F10" s="178">
        <v>221</v>
      </c>
      <c r="G10" s="178">
        <v>893988.777</v>
      </c>
      <c r="H10" s="178">
        <v>221.5</v>
      </c>
      <c r="I10" s="178">
        <v>1000410</v>
      </c>
      <c r="J10" s="178">
        <v>214</v>
      </c>
      <c r="K10" s="178">
        <v>1046783.2690000001</v>
      </c>
      <c r="L10" s="178">
        <v>206</v>
      </c>
      <c r="M10" s="178">
        <v>1069163</v>
      </c>
      <c r="N10" s="41"/>
      <c r="O10" s="41"/>
    </row>
    <row r="11" spans="2:16" s="35" customFormat="1" ht="14.45" customHeight="1" x14ac:dyDescent="0.2">
      <c r="B11" s="179"/>
      <c r="C11" s="108" t="s">
        <v>194</v>
      </c>
      <c r="D11" s="178">
        <v>3247</v>
      </c>
      <c r="E11" s="178">
        <v>5388943</v>
      </c>
      <c r="F11" s="178">
        <v>3276.25</v>
      </c>
      <c r="G11" s="178">
        <v>5514520.4309999999</v>
      </c>
      <c r="H11" s="178">
        <v>2917.9166666666665</v>
      </c>
      <c r="I11" s="178">
        <v>5444526</v>
      </c>
      <c r="J11" s="178">
        <v>2945.083333333333</v>
      </c>
      <c r="K11" s="178">
        <v>5948167.1090000002</v>
      </c>
      <c r="L11" s="178">
        <v>2964.833333333333</v>
      </c>
      <c r="M11" s="178">
        <v>6456466</v>
      </c>
      <c r="N11" s="41"/>
      <c r="O11" s="41"/>
    </row>
    <row r="12" spans="2:16" s="35" customFormat="1" ht="14.45" customHeight="1" x14ac:dyDescent="0.2">
      <c r="B12" s="179"/>
      <c r="C12" s="108" t="s">
        <v>195</v>
      </c>
      <c r="D12" s="178"/>
      <c r="E12" s="178"/>
      <c r="F12" s="178"/>
      <c r="G12" s="178"/>
      <c r="H12" s="178">
        <v>394.58333333333331</v>
      </c>
      <c r="I12" s="178">
        <v>395488</v>
      </c>
      <c r="J12" s="178">
        <v>401.75</v>
      </c>
      <c r="K12" s="178">
        <v>446316.34600000002</v>
      </c>
      <c r="L12" s="178">
        <v>419.25</v>
      </c>
      <c r="M12" s="178">
        <v>522690</v>
      </c>
      <c r="N12" s="41"/>
      <c r="O12" s="41"/>
    </row>
    <row r="13" spans="2:16" s="35" customFormat="1" ht="14.45" customHeight="1" x14ac:dyDescent="0.2">
      <c r="B13" s="179"/>
      <c r="C13" s="108" t="s">
        <v>196</v>
      </c>
      <c r="D13" s="178">
        <v>1865</v>
      </c>
      <c r="E13" s="178">
        <v>1507640</v>
      </c>
      <c r="F13" s="178">
        <v>1750.4166666666667</v>
      </c>
      <c r="G13" s="178">
        <v>1460407.7949999999</v>
      </c>
      <c r="H13" s="178">
        <v>1651.0833333333333</v>
      </c>
      <c r="I13" s="178">
        <v>1463683</v>
      </c>
      <c r="J13" s="178">
        <v>1540.4166666666665</v>
      </c>
      <c r="K13" s="178">
        <v>1469945.1639999999</v>
      </c>
      <c r="L13" s="178">
        <v>1517.6666666666665</v>
      </c>
      <c r="M13" s="178">
        <v>1585647</v>
      </c>
      <c r="N13" s="41"/>
      <c r="O13" s="41"/>
      <c r="P13" s="41"/>
    </row>
    <row r="14" spans="2:16" s="35" customFormat="1" ht="14.45" customHeight="1" x14ac:dyDescent="0.25">
      <c r="B14" s="180"/>
      <c r="C14" s="181" t="s">
        <v>27</v>
      </c>
      <c r="D14" s="182">
        <v>9313</v>
      </c>
      <c r="E14" s="182">
        <v>16128379</v>
      </c>
      <c r="F14" s="182">
        <v>9316.0833333333339</v>
      </c>
      <c r="G14" s="182">
        <v>16842556.233000003</v>
      </c>
      <c r="H14" s="182">
        <v>9297.2499999999982</v>
      </c>
      <c r="I14" s="182">
        <v>17769140</v>
      </c>
      <c r="J14" s="182">
        <v>9289.75</v>
      </c>
      <c r="K14" s="182">
        <v>19351333.089000002</v>
      </c>
      <c r="L14" s="182">
        <v>9369.4166666666661</v>
      </c>
      <c r="M14" s="182">
        <v>21146175</v>
      </c>
      <c r="N14" s="41"/>
      <c r="O14" s="41"/>
      <c r="P14" s="41"/>
    </row>
    <row r="15" spans="2:16" s="35" customFormat="1" ht="24" customHeight="1" x14ac:dyDescent="0.25">
      <c r="B15" s="177" t="s">
        <v>197</v>
      </c>
      <c r="C15" s="108" t="s">
        <v>191</v>
      </c>
      <c r="D15" s="84">
        <v>2407</v>
      </c>
      <c r="E15" s="84">
        <v>4286566</v>
      </c>
      <c r="F15" s="84">
        <v>2435.333333333333</v>
      </c>
      <c r="G15" s="84">
        <v>4422255.5</v>
      </c>
      <c r="H15" s="84">
        <v>2461.6666666666665</v>
      </c>
      <c r="I15" s="84">
        <v>4612070</v>
      </c>
      <c r="J15" s="84">
        <v>2523.25</v>
      </c>
      <c r="K15" s="84">
        <v>5060505</v>
      </c>
      <c r="L15" s="84">
        <v>2659.1666666666665</v>
      </c>
      <c r="M15" s="84">
        <v>5631536</v>
      </c>
      <c r="N15" s="41"/>
      <c r="O15" s="41"/>
    </row>
    <row r="16" spans="2:16" s="35" customFormat="1" ht="14.25" x14ac:dyDescent="0.2">
      <c r="B16" s="179"/>
      <c r="C16" s="108" t="s">
        <v>192</v>
      </c>
      <c r="D16" s="84">
        <v>584</v>
      </c>
      <c r="E16" s="84">
        <v>1743738</v>
      </c>
      <c r="F16" s="84">
        <v>601.5</v>
      </c>
      <c r="G16" s="84">
        <v>1857124</v>
      </c>
      <c r="H16" s="84">
        <v>639</v>
      </c>
      <c r="I16" s="84">
        <v>2043690</v>
      </c>
      <c r="J16" s="84">
        <v>636.33333333333326</v>
      </c>
      <c r="K16" s="84">
        <v>2174467</v>
      </c>
      <c r="L16" s="84">
        <v>628.83333333333326</v>
      </c>
      <c r="M16" s="84">
        <v>2265657</v>
      </c>
      <c r="N16" s="41"/>
    </row>
    <row r="17" spans="2:14" s="35" customFormat="1" ht="14.25" x14ac:dyDescent="0.2">
      <c r="B17" s="179"/>
      <c r="C17" s="108" t="s">
        <v>193</v>
      </c>
      <c r="D17" s="84">
        <v>221</v>
      </c>
      <c r="E17" s="84">
        <v>971070</v>
      </c>
      <c r="F17" s="84">
        <v>218</v>
      </c>
      <c r="G17" s="84">
        <v>997117.5</v>
      </c>
      <c r="H17" s="84">
        <v>224.58333333333334</v>
      </c>
      <c r="I17" s="84">
        <v>1055005</v>
      </c>
      <c r="J17" s="84">
        <v>227.83333333333334</v>
      </c>
      <c r="K17" s="84">
        <v>1169647</v>
      </c>
      <c r="L17" s="84">
        <v>230.41666666666666</v>
      </c>
      <c r="M17" s="84">
        <v>1173991</v>
      </c>
      <c r="N17" s="184"/>
    </row>
    <row r="18" spans="2:14" s="35" customFormat="1" ht="14.25" x14ac:dyDescent="0.2">
      <c r="B18" s="179"/>
      <c r="C18" s="108" t="s">
        <v>194</v>
      </c>
      <c r="D18" s="84">
        <v>3227</v>
      </c>
      <c r="E18" s="84">
        <v>5864118</v>
      </c>
      <c r="F18" s="84">
        <v>3300.583333333333</v>
      </c>
      <c r="G18" s="84">
        <v>6289419</v>
      </c>
      <c r="H18" s="84">
        <v>2943.75</v>
      </c>
      <c r="I18" s="84">
        <v>6155513</v>
      </c>
      <c r="J18" s="84">
        <v>2990.8333333333335</v>
      </c>
      <c r="K18" s="84">
        <v>6714460</v>
      </c>
      <c r="L18" s="84">
        <v>3028.75</v>
      </c>
      <c r="M18" s="84">
        <v>7103676</v>
      </c>
      <c r="N18" s="184"/>
    </row>
    <row r="19" spans="2:14" s="35" customFormat="1" ht="14.25" x14ac:dyDescent="0.2">
      <c r="B19" s="179"/>
      <c r="C19" s="108" t="s">
        <v>195</v>
      </c>
      <c r="D19" s="84"/>
      <c r="E19" s="84"/>
      <c r="F19" s="84"/>
      <c r="G19" s="84"/>
      <c r="H19" s="84">
        <v>457.58333333333331</v>
      </c>
      <c r="I19" s="84">
        <v>512099</v>
      </c>
      <c r="J19" s="84">
        <v>491.83333333333331</v>
      </c>
      <c r="K19" s="84">
        <v>589907</v>
      </c>
      <c r="L19" s="84">
        <v>519.33333333333337</v>
      </c>
      <c r="M19" s="84">
        <v>658827</v>
      </c>
      <c r="N19" s="184"/>
    </row>
    <row r="20" spans="2:14" s="35" customFormat="1" ht="14.25" x14ac:dyDescent="0.2">
      <c r="B20" s="179"/>
      <c r="C20" s="108" t="s">
        <v>196</v>
      </c>
      <c r="D20" s="84">
        <v>1948</v>
      </c>
      <c r="E20" s="84">
        <v>1448541</v>
      </c>
      <c r="F20" s="84">
        <v>1819.5833333333335</v>
      </c>
      <c r="G20" s="84">
        <v>1546387</v>
      </c>
      <c r="H20" s="84">
        <v>1829.8333333333333</v>
      </c>
      <c r="I20" s="84">
        <v>1582050</v>
      </c>
      <c r="J20" s="84">
        <v>1793.5833333333335</v>
      </c>
      <c r="K20" s="84">
        <v>1657174</v>
      </c>
      <c r="L20" s="84">
        <v>1756.25</v>
      </c>
      <c r="M20" s="84">
        <v>1693714</v>
      </c>
      <c r="N20" s="184"/>
    </row>
    <row r="21" spans="2:14" s="35" customFormat="1" ht="15" x14ac:dyDescent="0.25">
      <c r="B21" s="180"/>
      <c r="C21" s="174" t="s">
        <v>27</v>
      </c>
      <c r="D21" s="140">
        <v>8387</v>
      </c>
      <c r="E21" s="140">
        <v>14314033</v>
      </c>
      <c r="F21" s="140">
        <v>8375</v>
      </c>
      <c r="G21" s="140">
        <v>15112303</v>
      </c>
      <c r="H21" s="140">
        <v>8556.4166666666661</v>
      </c>
      <c r="I21" s="140">
        <v>15960427</v>
      </c>
      <c r="J21" s="140">
        <v>8663.6666666666661</v>
      </c>
      <c r="K21" s="140">
        <v>17366160</v>
      </c>
      <c r="L21" s="140">
        <v>8822.75</v>
      </c>
      <c r="M21" s="140">
        <v>18527401</v>
      </c>
      <c r="N21" s="184"/>
    </row>
    <row r="22" spans="2:14" s="35" customFormat="1" ht="24" customHeight="1" x14ac:dyDescent="0.25">
      <c r="B22" s="177" t="s">
        <v>198</v>
      </c>
      <c r="C22" s="108" t="s">
        <v>191</v>
      </c>
      <c r="D22" s="84">
        <v>686</v>
      </c>
      <c r="E22" s="84">
        <v>1158957</v>
      </c>
      <c r="F22" s="84">
        <v>690.41666666666674</v>
      </c>
      <c r="G22" s="84">
        <v>1181572</v>
      </c>
      <c r="H22" s="84">
        <v>681.66666666666663</v>
      </c>
      <c r="I22" s="84">
        <v>1233648.0970000001</v>
      </c>
      <c r="J22" s="84">
        <v>672.41666666666674</v>
      </c>
      <c r="K22" s="84">
        <v>1293619.8089999999</v>
      </c>
      <c r="L22" s="84">
        <v>674.91666666666663</v>
      </c>
      <c r="M22" s="84">
        <v>1363327.47</v>
      </c>
      <c r="N22" s="185"/>
    </row>
    <row r="23" spans="2:14" s="35" customFormat="1" ht="14.25" customHeight="1" x14ac:dyDescent="0.2">
      <c r="B23" s="179"/>
      <c r="C23" s="108" t="s">
        <v>192</v>
      </c>
      <c r="D23" s="84">
        <v>230</v>
      </c>
      <c r="E23" s="84">
        <v>584228</v>
      </c>
      <c r="F23" s="84">
        <v>241.91666666666666</v>
      </c>
      <c r="G23" s="84">
        <v>637260</v>
      </c>
      <c r="H23" s="84">
        <v>244.08333333333334</v>
      </c>
      <c r="I23" s="84">
        <v>671514.97</v>
      </c>
      <c r="J23" s="84">
        <v>246.25</v>
      </c>
      <c r="K23" s="84">
        <v>734226.76899999985</v>
      </c>
      <c r="L23" s="84">
        <v>239.5</v>
      </c>
      <c r="M23" s="84">
        <v>772774.35100000002</v>
      </c>
    </row>
    <row r="24" spans="2:14" s="35" customFormat="1" ht="14.25" x14ac:dyDescent="0.2">
      <c r="B24" s="108"/>
      <c r="C24" s="108" t="s">
        <v>193</v>
      </c>
      <c r="D24" s="84">
        <v>54</v>
      </c>
      <c r="E24" s="84">
        <v>176565</v>
      </c>
      <c r="F24" s="84">
        <v>55.75</v>
      </c>
      <c r="G24" s="84">
        <v>192012</v>
      </c>
      <c r="H24" s="84">
        <v>56.333333333333336</v>
      </c>
      <c r="I24" s="84">
        <v>202360.53899999996</v>
      </c>
      <c r="J24" s="84">
        <v>53.166666666666671</v>
      </c>
      <c r="K24" s="84">
        <v>202768.348</v>
      </c>
      <c r="L24" s="84">
        <v>52</v>
      </c>
      <c r="M24" s="84">
        <v>206613.81900000002</v>
      </c>
      <c r="N24" s="186"/>
    </row>
    <row r="25" spans="2:14" s="35" customFormat="1" ht="14.25" x14ac:dyDescent="0.2">
      <c r="B25" s="108"/>
      <c r="C25" s="108" t="s">
        <v>194</v>
      </c>
      <c r="D25" s="84">
        <v>1179</v>
      </c>
      <c r="E25" s="84">
        <v>1951026</v>
      </c>
      <c r="F25" s="84">
        <v>1187.1666666666667</v>
      </c>
      <c r="G25" s="84">
        <v>2013245</v>
      </c>
      <c r="H25" s="84">
        <v>1093.8333333333333</v>
      </c>
      <c r="I25" s="84">
        <v>2031024.426</v>
      </c>
      <c r="J25" s="84">
        <v>1093.0833333333333</v>
      </c>
      <c r="K25" s="84">
        <v>2182571.5239999997</v>
      </c>
      <c r="L25" s="84">
        <v>1094.6666666666667</v>
      </c>
      <c r="M25" s="84">
        <v>2301741.9559999998</v>
      </c>
      <c r="N25" s="186"/>
    </row>
    <row r="26" spans="2:14" s="35" customFormat="1" ht="14.25" x14ac:dyDescent="0.2">
      <c r="B26" s="108"/>
      <c r="C26" s="108" t="s">
        <v>195</v>
      </c>
      <c r="D26" s="84"/>
      <c r="E26" s="84"/>
      <c r="F26" s="84"/>
      <c r="G26" s="84"/>
      <c r="H26" s="84">
        <v>120.83333333333333</v>
      </c>
      <c r="I26" s="84">
        <v>121141.38800000001</v>
      </c>
      <c r="J26" s="84">
        <v>134.58333333333334</v>
      </c>
      <c r="K26" s="84">
        <v>144351.28</v>
      </c>
      <c r="L26" s="84">
        <v>139.66666666666666</v>
      </c>
      <c r="M26" s="84">
        <v>157355.34899999999</v>
      </c>
      <c r="N26" s="186"/>
    </row>
    <row r="27" spans="2:14" s="35" customFormat="1" ht="14.25" x14ac:dyDescent="0.2">
      <c r="B27" s="108"/>
      <c r="C27" s="108" t="s">
        <v>196</v>
      </c>
      <c r="D27" s="84">
        <v>651</v>
      </c>
      <c r="E27" s="84">
        <v>454428</v>
      </c>
      <c r="F27" s="84">
        <v>624.5</v>
      </c>
      <c r="G27" s="84">
        <v>455397</v>
      </c>
      <c r="H27" s="84">
        <v>609.5</v>
      </c>
      <c r="I27" s="84">
        <v>466359.66299999994</v>
      </c>
      <c r="J27" s="84">
        <v>590.58333333333326</v>
      </c>
      <c r="K27" s="84">
        <v>490100.70900000003</v>
      </c>
      <c r="L27" s="84">
        <v>569.5</v>
      </c>
      <c r="M27" s="84">
        <v>492088.196</v>
      </c>
      <c r="N27" s="186"/>
    </row>
    <row r="28" spans="2:14" s="35" customFormat="1" ht="15" x14ac:dyDescent="0.2">
      <c r="B28" s="187"/>
      <c r="C28" s="188" t="s">
        <v>27</v>
      </c>
      <c r="D28" s="189">
        <v>2800</v>
      </c>
      <c r="E28" s="189">
        <v>4325204</v>
      </c>
      <c r="F28" s="189">
        <v>2799.75</v>
      </c>
      <c r="G28" s="189">
        <v>4479486</v>
      </c>
      <c r="H28" s="189">
        <v>2806.25</v>
      </c>
      <c r="I28" s="189">
        <v>4726049.0829999996</v>
      </c>
      <c r="J28" s="189">
        <v>2790.083333333333</v>
      </c>
      <c r="K28" s="189">
        <v>5047638.4389999993</v>
      </c>
      <c r="L28" s="189">
        <v>2770.25</v>
      </c>
      <c r="M28" s="189">
        <v>5293901.1410000008</v>
      </c>
      <c r="N28" s="186"/>
    </row>
    <row r="29" spans="2:14" s="35" customFormat="1" ht="24" customHeight="1" x14ac:dyDescent="0.25">
      <c r="B29" s="177" t="s">
        <v>698</v>
      </c>
      <c r="C29" s="108" t="s">
        <v>191</v>
      </c>
      <c r="D29" s="178">
        <v>6073</v>
      </c>
      <c r="E29" s="178">
        <v>10894224</v>
      </c>
      <c r="F29" s="178">
        <v>6148.5</v>
      </c>
      <c r="G29" s="178">
        <v>11299871.779999999</v>
      </c>
      <c r="H29" s="178">
        <v>6186</v>
      </c>
      <c r="I29" s="178">
        <v>11805024.096999999</v>
      </c>
      <c r="J29" s="178">
        <v>6259.5000000000009</v>
      </c>
      <c r="K29" s="178">
        <v>12780802.957</v>
      </c>
      <c r="L29" s="178">
        <v>6423</v>
      </c>
      <c r="M29" s="178">
        <v>13937303.470000001</v>
      </c>
      <c r="N29" s="186"/>
    </row>
    <row r="30" spans="2:14" s="35" customFormat="1" ht="14.25" x14ac:dyDescent="0.2">
      <c r="B30" s="108"/>
      <c r="C30" s="108" t="s">
        <v>192</v>
      </c>
      <c r="D30" s="178">
        <v>1814</v>
      </c>
      <c r="E30" s="178">
        <v>5244156</v>
      </c>
      <c r="F30" s="178">
        <v>1889.0833333333335</v>
      </c>
      <c r="G30" s="178">
        <v>5771978.9500000002</v>
      </c>
      <c r="H30" s="178">
        <v>1952.5833333333333</v>
      </c>
      <c r="I30" s="178">
        <v>6220931.9699999997</v>
      </c>
      <c r="J30" s="178">
        <v>2007.2499999999998</v>
      </c>
      <c r="K30" s="178">
        <v>6922136.8219999988</v>
      </c>
      <c r="L30" s="178">
        <v>2041.0833333333333</v>
      </c>
      <c r="M30" s="178">
        <v>7608200.3509999998</v>
      </c>
      <c r="N30" s="186"/>
    </row>
    <row r="31" spans="2:14" s="35" customFormat="1" ht="14.25" x14ac:dyDescent="0.2">
      <c r="B31" s="108"/>
      <c r="C31" s="108" t="s">
        <v>193</v>
      </c>
      <c r="D31" s="178">
        <v>496</v>
      </c>
      <c r="E31" s="178">
        <v>2014540</v>
      </c>
      <c r="F31" s="178">
        <v>494.75</v>
      </c>
      <c r="G31" s="178">
        <v>2083118.277</v>
      </c>
      <c r="H31" s="178">
        <v>502.41666666666669</v>
      </c>
      <c r="I31" s="178">
        <v>2257775.5389999999</v>
      </c>
      <c r="J31" s="178">
        <v>495.00000000000006</v>
      </c>
      <c r="K31" s="178">
        <v>2419198.6170000006</v>
      </c>
      <c r="L31" s="178">
        <v>488.41666666666663</v>
      </c>
      <c r="M31" s="178">
        <v>2449767.8190000001</v>
      </c>
      <c r="N31" s="186"/>
    </row>
    <row r="32" spans="2:14" s="35" customFormat="1" ht="14.25" x14ac:dyDescent="0.2">
      <c r="B32" s="108"/>
      <c r="C32" s="108" t="s">
        <v>194</v>
      </c>
      <c r="D32" s="178">
        <v>7653</v>
      </c>
      <c r="E32" s="178">
        <v>13204087</v>
      </c>
      <c r="F32" s="178">
        <v>7764</v>
      </c>
      <c r="G32" s="178">
        <v>13817184.431</v>
      </c>
      <c r="H32" s="178">
        <v>6955.4999999999991</v>
      </c>
      <c r="I32" s="178">
        <v>13631063.425999999</v>
      </c>
      <c r="J32" s="178">
        <v>7028.9999999999991</v>
      </c>
      <c r="K32" s="178">
        <v>14845198.633000001</v>
      </c>
      <c r="L32" s="178">
        <v>7088.25</v>
      </c>
      <c r="M32" s="178">
        <v>15861883.956</v>
      </c>
      <c r="N32" s="186"/>
    </row>
    <row r="33" spans="2:17" s="35" customFormat="1" ht="14.25" x14ac:dyDescent="0.2">
      <c r="B33" s="108"/>
      <c r="C33" s="108" t="s">
        <v>195</v>
      </c>
      <c r="D33" s="178">
        <v>0</v>
      </c>
      <c r="E33" s="178">
        <v>0</v>
      </c>
      <c r="F33" s="178">
        <v>0</v>
      </c>
      <c r="G33" s="178">
        <v>0</v>
      </c>
      <c r="H33" s="178">
        <v>973</v>
      </c>
      <c r="I33" s="178">
        <v>1028728.388</v>
      </c>
      <c r="J33" s="178">
        <v>1028.1666666666665</v>
      </c>
      <c r="K33" s="178">
        <v>1180574.6259999999</v>
      </c>
      <c r="L33" s="178">
        <v>1078.25</v>
      </c>
      <c r="M33" s="178">
        <v>1338872.3489999999</v>
      </c>
      <c r="N33" s="186"/>
    </row>
    <row r="34" spans="2:17" s="35" customFormat="1" ht="14.25" x14ac:dyDescent="0.2">
      <c r="B34" s="108"/>
      <c r="C34" s="108" t="s">
        <v>196</v>
      </c>
      <c r="D34" s="178">
        <v>4464</v>
      </c>
      <c r="E34" s="178">
        <v>3410609</v>
      </c>
      <c r="F34" s="178">
        <v>4194.5</v>
      </c>
      <c r="G34" s="178">
        <v>3462191.7949999999</v>
      </c>
      <c r="H34" s="178">
        <v>4090.4166666666665</v>
      </c>
      <c r="I34" s="178">
        <v>3512092.6629999997</v>
      </c>
      <c r="J34" s="178">
        <v>3924.583333333333</v>
      </c>
      <c r="K34" s="178">
        <v>3617219.8729999997</v>
      </c>
      <c r="L34" s="178">
        <v>3843.4166666666665</v>
      </c>
      <c r="M34" s="178">
        <v>3771449.196</v>
      </c>
      <c r="N34" s="186"/>
    </row>
    <row r="35" spans="2:17" s="35" customFormat="1" ht="15" x14ac:dyDescent="0.25">
      <c r="B35" s="180"/>
      <c r="C35" s="174" t="s">
        <v>27</v>
      </c>
      <c r="D35" s="140">
        <v>20500</v>
      </c>
      <c r="E35" s="140">
        <v>34767616</v>
      </c>
      <c r="F35" s="140">
        <v>20490.833333333336</v>
      </c>
      <c r="G35" s="140">
        <v>36434345.233000003</v>
      </c>
      <c r="H35" s="140">
        <v>20659.916666666668</v>
      </c>
      <c r="I35" s="140">
        <v>38455616.082999997</v>
      </c>
      <c r="J35" s="140">
        <v>20743.5</v>
      </c>
      <c r="K35" s="140">
        <v>41765131.527999997</v>
      </c>
      <c r="L35" s="140">
        <v>20962.416666666668</v>
      </c>
      <c r="M35" s="140">
        <v>44967477.141000003</v>
      </c>
      <c r="N35" s="186"/>
    </row>
    <row r="36" spans="2:17" s="35" customFormat="1" ht="24" customHeight="1" x14ac:dyDescent="0.25">
      <c r="B36" s="177" t="s">
        <v>697</v>
      </c>
      <c r="C36" s="108" t="s">
        <v>191</v>
      </c>
      <c r="D36" s="178"/>
      <c r="E36" s="178"/>
      <c r="F36" s="178"/>
      <c r="G36" s="178"/>
      <c r="H36" s="178"/>
      <c r="I36" s="178"/>
      <c r="J36" s="178">
        <v>3276.3333333333335</v>
      </c>
      <c r="K36" s="178">
        <v>7606184.3480000664</v>
      </c>
      <c r="L36" s="178">
        <v>3148.25</v>
      </c>
      <c r="M36" s="178">
        <v>7457828.3820000002</v>
      </c>
      <c r="N36" s="191"/>
    </row>
    <row r="37" spans="2:17" s="35" customFormat="1" ht="16.5" x14ac:dyDescent="0.2">
      <c r="B37" s="108"/>
      <c r="C37" s="108" t="s">
        <v>199</v>
      </c>
      <c r="D37" s="178">
        <v>5257</v>
      </c>
      <c r="E37" s="178">
        <v>13537860</v>
      </c>
      <c r="F37" s="178">
        <v>5051.083333333333</v>
      </c>
      <c r="G37" s="178">
        <v>12987049.295000236</v>
      </c>
      <c r="H37" s="178">
        <v>4903.833333333333</v>
      </c>
      <c r="I37" s="178">
        <v>12643905.840999927</v>
      </c>
      <c r="J37" s="178">
        <v>1322.0833333333333</v>
      </c>
      <c r="K37" s="178">
        <v>4609890.9740000032</v>
      </c>
      <c r="L37" s="178">
        <v>1263.9166666666667</v>
      </c>
      <c r="M37" s="178">
        <v>4231446.4670000002</v>
      </c>
      <c r="N37" s="77"/>
    </row>
    <row r="38" spans="2:17" s="35" customFormat="1" ht="14.25" x14ac:dyDescent="0.2">
      <c r="B38" s="108"/>
      <c r="C38" s="108" t="s">
        <v>193</v>
      </c>
      <c r="D38" s="178"/>
      <c r="E38" s="178"/>
      <c r="F38" s="178"/>
      <c r="G38" s="178"/>
      <c r="H38" s="178"/>
      <c r="I38" s="178"/>
      <c r="J38" s="178">
        <v>137.25</v>
      </c>
      <c r="K38" s="178">
        <v>352136.72499999998</v>
      </c>
      <c r="L38" s="178">
        <v>138.91666666666666</v>
      </c>
      <c r="M38" s="178">
        <v>335529.16100000002</v>
      </c>
      <c r="N38" s="77"/>
    </row>
    <row r="39" spans="2:17" s="35" customFormat="1" ht="14.25" x14ac:dyDescent="0.2">
      <c r="B39" s="108"/>
      <c r="C39" s="108" t="s">
        <v>194</v>
      </c>
      <c r="D39" s="178">
        <v>5518</v>
      </c>
      <c r="E39" s="178">
        <v>7053630</v>
      </c>
      <c r="F39" s="178">
        <v>5451</v>
      </c>
      <c r="G39" s="178">
        <v>7122754.6539999917</v>
      </c>
      <c r="H39" s="178">
        <v>5280.25</v>
      </c>
      <c r="I39" s="178">
        <v>7134380.1380000897</v>
      </c>
      <c r="J39" s="178">
        <v>4922.833333333333</v>
      </c>
      <c r="K39" s="178">
        <v>7206423.393999977</v>
      </c>
      <c r="L39" s="178">
        <v>4832.25</v>
      </c>
      <c r="M39" s="178">
        <v>7386202.835</v>
      </c>
      <c r="N39" s="77"/>
    </row>
    <row r="40" spans="2:17" s="35" customFormat="1" ht="14.25" x14ac:dyDescent="0.2">
      <c r="B40" s="108"/>
      <c r="C40" s="108" t="s">
        <v>195</v>
      </c>
      <c r="D40" s="178"/>
      <c r="E40" s="178"/>
      <c r="F40" s="178"/>
      <c r="G40" s="178"/>
      <c r="H40" s="178"/>
      <c r="I40" s="178"/>
      <c r="J40" s="178">
        <v>210.5</v>
      </c>
      <c r="K40" s="178">
        <v>191675.09800000003</v>
      </c>
      <c r="L40" s="178">
        <v>247.83333333333334</v>
      </c>
      <c r="M40" s="178">
        <v>228374.43700000003</v>
      </c>
      <c r="N40" s="77"/>
    </row>
    <row r="41" spans="2:17" s="35" customFormat="1" ht="15.75" customHeight="1" x14ac:dyDescent="0.25">
      <c r="B41" s="108"/>
      <c r="C41" s="108" t="s">
        <v>196</v>
      </c>
      <c r="D41" s="178">
        <v>1669</v>
      </c>
      <c r="E41" s="178">
        <v>781314</v>
      </c>
      <c r="F41" s="178">
        <v>1593.1666666666667</v>
      </c>
      <c r="G41" s="178">
        <v>761917.44800000067</v>
      </c>
      <c r="H41" s="178">
        <v>1517</v>
      </c>
      <c r="I41" s="178">
        <v>755285.8480000007</v>
      </c>
      <c r="J41" s="178">
        <v>1470.1666666666667</v>
      </c>
      <c r="K41" s="178">
        <v>810638.84400000016</v>
      </c>
      <c r="L41" s="178">
        <v>1313.5</v>
      </c>
      <c r="M41" s="178">
        <v>744047.23200000008</v>
      </c>
      <c r="N41" s="190"/>
    </row>
    <row r="42" spans="2:17" s="35" customFormat="1" ht="16.5" x14ac:dyDescent="0.2">
      <c r="B42" s="108"/>
      <c r="C42" s="599" t="s">
        <v>787</v>
      </c>
      <c r="D42" s="178">
        <v>265</v>
      </c>
      <c r="E42" s="178">
        <v>274247</v>
      </c>
      <c r="F42" s="178">
        <v>253.75</v>
      </c>
      <c r="G42" s="178">
        <v>268541.728</v>
      </c>
      <c r="H42" s="178">
        <v>338.91666666666669</v>
      </c>
      <c r="I42" s="178">
        <v>382310.14199999918</v>
      </c>
      <c r="J42" s="72">
        <v>340.83333333333337</v>
      </c>
      <c r="K42" s="72">
        <v>355061.47300000006</v>
      </c>
      <c r="L42" s="72">
        <v>421</v>
      </c>
      <c r="M42" s="72">
        <v>462315.61499999999</v>
      </c>
      <c r="N42" s="191"/>
    </row>
    <row r="43" spans="2:17" s="35" customFormat="1" ht="15" x14ac:dyDescent="0.25">
      <c r="B43" s="180"/>
      <c r="C43" s="174" t="s">
        <v>27</v>
      </c>
      <c r="D43" s="140">
        <v>12709</v>
      </c>
      <c r="E43" s="140">
        <v>21647051</v>
      </c>
      <c r="F43" s="140">
        <v>12348.999999999998</v>
      </c>
      <c r="G43" s="140">
        <v>21140263.125000227</v>
      </c>
      <c r="H43" s="140">
        <v>12039.999999999998</v>
      </c>
      <c r="I43" s="140">
        <v>20915881.969000019</v>
      </c>
      <c r="J43" s="140">
        <v>11680</v>
      </c>
      <c r="K43" s="140">
        <v>21132010.856000047</v>
      </c>
      <c r="L43" s="140">
        <v>11365.666666666668</v>
      </c>
      <c r="M43" s="140">
        <v>20845744.128999997</v>
      </c>
      <c r="N43" s="191"/>
    </row>
    <row r="44" spans="2:17" s="35" customFormat="1" ht="24" customHeight="1" x14ac:dyDescent="0.25">
      <c r="B44" s="177" t="s">
        <v>8</v>
      </c>
      <c r="C44" s="108" t="s">
        <v>191</v>
      </c>
      <c r="D44" s="178">
        <v>6073</v>
      </c>
      <c r="E44" s="178">
        <v>10894224</v>
      </c>
      <c r="F44" s="178">
        <v>6148.5</v>
      </c>
      <c r="G44" s="178">
        <v>11299871.779999999</v>
      </c>
      <c r="H44" s="178">
        <v>6186</v>
      </c>
      <c r="I44" s="178">
        <v>11805024.096999999</v>
      </c>
      <c r="J44" s="178">
        <v>9535.8333333333339</v>
      </c>
      <c r="K44" s="178">
        <v>20386987.305000067</v>
      </c>
      <c r="L44" s="178">
        <v>9571.25</v>
      </c>
      <c r="M44" s="178">
        <v>21395131.852000002</v>
      </c>
      <c r="O44" s="680"/>
      <c r="Q44" s="41"/>
    </row>
    <row r="45" spans="2:17" s="35" customFormat="1" ht="16.5" x14ac:dyDescent="0.2">
      <c r="B45" s="108"/>
      <c r="C45" s="108" t="s">
        <v>199</v>
      </c>
      <c r="D45" s="178">
        <v>7071</v>
      </c>
      <c r="E45" s="178">
        <v>18782016</v>
      </c>
      <c r="F45" s="178">
        <v>6940.1666666666661</v>
      </c>
      <c r="G45" s="178">
        <v>18759028.245000236</v>
      </c>
      <c r="H45" s="178">
        <v>6856.4166666666661</v>
      </c>
      <c r="I45" s="178">
        <v>18864837.810999926</v>
      </c>
      <c r="J45" s="178">
        <v>3329.333333333333</v>
      </c>
      <c r="K45" s="178">
        <v>11532027.796000002</v>
      </c>
      <c r="L45" s="178">
        <v>3305</v>
      </c>
      <c r="M45" s="178">
        <v>11839646.818</v>
      </c>
      <c r="O45" s="680"/>
      <c r="Q45" s="41"/>
    </row>
    <row r="46" spans="2:17" s="35" customFormat="1" ht="14.25" x14ac:dyDescent="0.2">
      <c r="B46" s="108"/>
      <c r="C46" s="108" t="s">
        <v>193</v>
      </c>
      <c r="D46" s="178">
        <v>496</v>
      </c>
      <c r="E46" s="178">
        <v>2014540</v>
      </c>
      <c r="F46" s="178">
        <v>494.75</v>
      </c>
      <c r="G46" s="178">
        <v>2083118.277</v>
      </c>
      <c r="H46" s="178">
        <v>502.41666666666669</v>
      </c>
      <c r="I46" s="178">
        <v>2257775.5389999999</v>
      </c>
      <c r="J46" s="178">
        <v>632.25</v>
      </c>
      <c r="K46" s="178">
        <v>2771335.3420000006</v>
      </c>
      <c r="L46" s="178">
        <v>627.33333333333326</v>
      </c>
      <c r="M46" s="178">
        <v>2785296.98</v>
      </c>
      <c r="O46" s="680"/>
      <c r="Q46" s="41"/>
    </row>
    <row r="47" spans="2:17" s="35" customFormat="1" ht="14.25" x14ac:dyDescent="0.2">
      <c r="B47" s="108"/>
      <c r="C47" s="108" t="s">
        <v>194</v>
      </c>
      <c r="D47" s="178">
        <v>13171</v>
      </c>
      <c r="E47" s="178">
        <v>20257717</v>
      </c>
      <c r="F47" s="178">
        <v>13215</v>
      </c>
      <c r="G47" s="178">
        <v>20939939.084999993</v>
      </c>
      <c r="H47" s="178">
        <v>12235.75</v>
      </c>
      <c r="I47" s="178">
        <v>20765443.564000089</v>
      </c>
      <c r="J47" s="178">
        <v>11951.833333333332</v>
      </c>
      <c r="K47" s="178">
        <v>22051622.02699998</v>
      </c>
      <c r="L47" s="178">
        <v>11920.5</v>
      </c>
      <c r="M47" s="178">
        <v>23248086.791000001</v>
      </c>
      <c r="O47" s="680"/>
      <c r="Q47" s="41"/>
    </row>
    <row r="48" spans="2:17" s="35" customFormat="1" ht="15" customHeight="1" x14ac:dyDescent="0.2">
      <c r="B48" s="108"/>
      <c r="C48" s="108" t="s">
        <v>195</v>
      </c>
      <c r="D48" s="178">
        <v>0</v>
      </c>
      <c r="E48" s="178">
        <v>0</v>
      </c>
      <c r="F48" s="178">
        <v>0</v>
      </c>
      <c r="G48" s="178">
        <v>0</v>
      </c>
      <c r="H48" s="178">
        <v>973</v>
      </c>
      <c r="I48" s="178">
        <v>1028728.388</v>
      </c>
      <c r="J48" s="178">
        <v>1238.6666666666665</v>
      </c>
      <c r="K48" s="178">
        <v>1372249.7239999999</v>
      </c>
      <c r="L48" s="178">
        <v>1326.0833333333333</v>
      </c>
      <c r="M48" s="178">
        <v>1567246.7859999998</v>
      </c>
      <c r="O48" s="680"/>
      <c r="Q48" s="41"/>
    </row>
    <row r="49" spans="2:17" s="35" customFormat="1" ht="14.25" x14ac:dyDescent="0.2">
      <c r="B49" s="108"/>
      <c r="C49" s="108" t="s">
        <v>196</v>
      </c>
      <c r="D49" s="178">
        <v>6133</v>
      </c>
      <c r="E49" s="178">
        <v>4191923</v>
      </c>
      <c r="F49" s="178">
        <v>5787.666666666667</v>
      </c>
      <c r="G49" s="178">
        <v>4224109.2430000007</v>
      </c>
      <c r="H49" s="178">
        <v>5607.4166666666661</v>
      </c>
      <c r="I49" s="178">
        <v>4267378.5109999999</v>
      </c>
      <c r="J49" s="178">
        <v>5394.75</v>
      </c>
      <c r="K49" s="178">
        <v>4427858.7170000002</v>
      </c>
      <c r="L49" s="178">
        <v>5156.9166666666661</v>
      </c>
      <c r="M49" s="178">
        <v>4515496.4280000003</v>
      </c>
      <c r="O49" s="680"/>
      <c r="Q49" s="41"/>
    </row>
    <row r="50" spans="2:17" s="35" customFormat="1" ht="16.5" x14ac:dyDescent="0.2">
      <c r="B50" s="108"/>
      <c r="C50" s="108" t="s">
        <v>787</v>
      </c>
      <c r="D50" s="72">
        <v>265</v>
      </c>
      <c r="E50" s="72">
        <v>274247</v>
      </c>
      <c r="F50" s="72">
        <v>253.75</v>
      </c>
      <c r="G50" s="72">
        <v>268541.728</v>
      </c>
      <c r="H50" s="72">
        <v>338.91666666666669</v>
      </c>
      <c r="I50" s="72">
        <v>382310.14199999918</v>
      </c>
      <c r="J50" s="72">
        <v>340.83333333333337</v>
      </c>
      <c r="K50" s="72">
        <v>355061.47300000006</v>
      </c>
      <c r="L50" s="72">
        <v>421</v>
      </c>
      <c r="M50" s="72">
        <v>462315.61499999999</v>
      </c>
      <c r="O50" s="680"/>
      <c r="Q50" s="41"/>
    </row>
    <row r="51" spans="2:17" s="35" customFormat="1" ht="15" x14ac:dyDescent="0.25">
      <c r="B51" s="180"/>
      <c r="C51" s="174" t="s">
        <v>27</v>
      </c>
      <c r="D51" s="140">
        <v>33209</v>
      </c>
      <c r="E51" s="140">
        <v>56414667</v>
      </c>
      <c r="F51" s="140">
        <v>32839.833333333328</v>
      </c>
      <c r="G51" s="140">
        <v>57574608.358000234</v>
      </c>
      <c r="H51" s="140">
        <v>32699.916666666668</v>
      </c>
      <c r="I51" s="140">
        <v>59371498.052000009</v>
      </c>
      <c r="J51" s="140">
        <v>32423.5</v>
      </c>
      <c r="K51" s="140">
        <v>62897142.384000048</v>
      </c>
      <c r="L51" s="140">
        <v>32328.083333333336</v>
      </c>
      <c r="M51" s="140">
        <v>65813221.270000003</v>
      </c>
      <c r="O51" s="680"/>
    </row>
    <row r="52" spans="2:17" s="35" customFormat="1" ht="11.25" customHeight="1" x14ac:dyDescent="0.2">
      <c r="B52" s="40" t="s">
        <v>200</v>
      </c>
      <c r="O52" s="59"/>
    </row>
    <row r="53" spans="2:17" ht="11.25" customHeight="1" x14ac:dyDescent="0.2">
      <c r="B53" s="19" t="s">
        <v>786</v>
      </c>
    </row>
  </sheetData>
  <mergeCells count="8">
    <mergeCell ref="B1:M1"/>
    <mergeCell ref="B2:M2"/>
    <mergeCell ref="B3:M3"/>
    <mergeCell ref="B4:M4"/>
    <mergeCell ref="B6:B7"/>
    <mergeCell ref="C6:C7"/>
    <mergeCell ref="J6:K6"/>
    <mergeCell ref="L6:M6"/>
  </mergeCells>
  <pageMargins left="0.70866141732283472" right="0.70866141732283472" top="0.74803149606299213" bottom="0.74803149606299213" header="0.31496062992125984" footer="0.31496062992125984"/>
  <pageSetup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54"/>
  <sheetViews>
    <sheetView showGridLines="0" zoomScale="90" zoomScaleNormal="90" workbookViewId="0"/>
  </sheetViews>
  <sheetFormatPr baseColWidth="10" defaultColWidth="11.42578125" defaultRowHeight="12.75" x14ac:dyDescent="0.2"/>
  <cols>
    <col min="1" max="1" width="23" style="740" customWidth="1"/>
    <col min="2" max="2" width="31.7109375" style="35" customWidth="1"/>
    <col min="3" max="3" width="39.28515625" style="35" customWidth="1"/>
    <col min="4" max="4" width="15.42578125" style="35" customWidth="1"/>
    <col min="5" max="5" width="15.42578125" style="41" customWidth="1"/>
    <col min="6" max="7" width="15.42578125" style="35" customWidth="1"/>
    <col min="8" max="16384" width="11.42578125" style="35"/>
  </cols>
  <sheetData>
    <row r="1" spans="1:11 16384:16384" ht="38.25" customHeight="1" x14ac:dyDescent="0.25">
      <c r="A1" s="35"/>
      <c r="B1" s="1648" t="s">
        <v>729</v>
      </c>
      <c r="C1" s="1648"/>
      <c r="D1" s="1648"/>
      <c r="E1" s="1648"/>
      <c r="F1" s="1648"/>
      <c r="G1" s="1648"/>
      <c r="H1" s="1" t="s">
        <v>1</v>
      </c>
    </row>
    <row r="2" spans="1:11 16384:16384" ht="39.75" customHeight="1" x14ac:dyDescent="0.25">
      <c r="A2" s="35"/>
      <c r="B2" s="1640" t="s">
        <v>769</v>
      </c>
      <c r="C2" s="1640"/>
      <c r="D2" s="1640"/>
      <c r="E2" s="1640"/>
      <c r="F2" s="1640"/>
      <c r="G2" s="1710"/>
    </row>
    <row r="3" spans="1:11 16384:16384" ht="15" x14ac:dyDescent="0.25">
      <c r="A3" s="35"/>
      <c r="B3" s="1754" t="s">
        <v>181</v>
      </c>
      <c r="C3" s="1754"/>
      <c r="D3" s="1754"/>
      <c r="E3" s="1754"/>
      <c r="F3" s="1754"/>
      <c r="G3" s="1774"/>
    </row>
    <row r="4" spans="1:11 16384:16384" ht="16.5" thickBot="1" x14ac:dyDescent="0.3">
      <c r="A4" s="35"/>
      <c r="B4" s="1640">
        <v>2016</v>
      </c>
      <c r="C4" s="1640"/>
      <c r="D4" s="1640"/>
      <c r="E4" s="1640"/>
      <c r="F4" s="1640"/>
      <c r="G4" s="1710"/>
    </row>
    <row r="5" spans="1:11 16384:16384" ht="12.75" customHeight="1" x14ac:dyDescent="0.2">
      <c r="A5" s="35"/>
      <c r="B5" s="423"/>
      <c r="C5" s="423"/>
      <c r="D5" s="423"/>
      <c r="E5" s="544"/>
      <c r="F5" s="423"/>
      <c r="G5" s="424"/>
    </row>
    <row r="6" spans="1:11 16384:16384" ht="15" customHeight="1" x14ac:dyDescent="0.25">
      <c r="A6" s="35"/>
      <c r="B6" s="1772" t="s">
        <v>177</v>
      </c>
      <c r="C6" s="1777" t="s">
        <v>187</v>
      </c>
      <c r="D6" s="1776" t="s">
        <v>35</v>
      </c>
      <c r="E6" s="1776"/>
      <c r="F6" s="1776" t="s">
        <v>36</v>
      </c>
      <c r="G6" s="1776"/>
    </row>
    <row r="7" spans="1:11 16384:16384" ht="15" customHeight="1" x14ac:dyDescent="0.25">
      <c r="A7" s="35"/>
      <c r="B7" s="1772"/>
      <c r="C7" s="1778"/>
      <c r="D7" s="176" t="s">
        <v>188</v>
      </c>
      <c r="E7" s="545" t="s">
        <v>189</v>
      </c>
      <c r="F7" s="176" t="s">
        <v>188</v>
      </c>
      <c r="G7" s="176" t="s">
        <v>189</v>
      </c>
    </row>
    <row r="8" spans="1:11 16384:16384" ht="24" customHeight="1" x14ac:dyDescent="0.25">
      <c r="A8" s="35"/>
      <c r="B8" s="177" t="s">
        <v>190</v>
      </c>
      <c r="C8" s="108" t="s">
        <v>191</v>
      </c>
      <c r="D8" s="84">
        <v>2689.25</v>
      </c>
      <c r="E8" s="178">
        <v>6067346</v>
      </c>
      <c r="F8" s="178">
        <v>399.66666666666669</v>
      </c>
      <c r="G8" s="178">
        <v>875094</v>
      </c>
    </row>
    <row r="9" spans="1:11 16384:16384" ht="14.45" customHeight="1" x14ac:dyDescent="0.2">
      <c r="A9" s="35"/>
      <c r="B9" s="179"/>
      <c r="C9" s="108" t="s">
        <v>192</v>
      </c>
      <c r="D9" s="84">
        <v>1028.25</v>
      </c>
      <c r="E9" s="178">
        <v>3956883</v>
      </c>
      <c r="F9" s="178">
        <v>144.5</v>
      </c>
      <c r="G9" s="178">
        <v>612886</v>
      </c>
    </row>
    <row r="10" spans="1:11 16384:16384" ht="14.45" customHeight="1" x14ac:dyDescent="0.2">
      <c r="A10" s="35"/>
      <c r="B10" s="179"/>
      <c r="C10" s="108" t="s">
        <v>193</v>
      </c>
      <c r="D10" s="84">
        <v>185.83333333333334</v>
      </c>
      <c r="E10" s="178">
        <v>945118</v>
      </c>
      <c r="F10" s="178">
        <v>20.166666666666668</v>
      </c>
      <c r="G10" s="178">
        <v>124045</v>
      </c>
    </row>
    <row r="11" spans="1:11 16384:16384" ht="14.45" customHeight="1" x14ac:dyDescent="0.2">
      <c r="A11" s="35"/>
      <c r="B11" s="179"/>
      <c r="C11" s="108" t="s">
        <v>194</v>
      </c>
      <c r="D11" s="84">
        <v>3.4166666666666665</v>
      </c>
      <c r="E11" s="178">
        <v>7662</v>
      </c>
      <c r="F11" s="178">
        <v>2961.4166666666665</v>
      </c>
      <c r="G11" s="178">
        <v>6448804</v>
      </c>
    </row>
    <row r="12" spans="1:11 16384:16384" ht="14.45" customHeight="1" x14ac:dyDescent="0.2">
      <c r="A12" s="35"/>
      <c r="B12" s="179"/>
      <c r="C12" s="108" t="s">
        <v>195</v>
      </c>
      <c r="D12" s="84">
        <v>0</v>
      </c>
      <c r="E12" s="178">
        <v>0</v>
      </c>
      <c r="F12" s="178">
        <v>419.25</v>
      </c>
      <c r="G12" s="178">
        <v>522690</v>
      </c>
    </row>
    <row r="13" spans="1:11 16384:16384" ht="14.45" customHeight="1" x14ac:dyDescent="0.2">
      <c r="A13" s="35"/>
      <c r="B13" s="179"/>
      <c r="C13" s="108" t="s">
        <v>196</v>
      </c>
      <c r="D13" s="84">
        <v>729.5</v>
      </c>
      <c r="E13" s="178">
        <v>750023</v>
      </c>
      <c r="F13" s="178">
        <v>788.16666666666663</v>
      </c>
      <c r="G13" s="178">
        <v>835624</v>
      </c>
    </row>
    <row r="14" spans="1:11 16384:16384" ht="14.45" customHeight="1" x14ac:dyDescent="0.25">
      <c r="A14" s="35"/>
      <c r="B14" s="657"/>
      <c r="C14" s="658" t="s">
        <v>27</v>
      </c>
      <c r="D14" s="537">
        <v>4636.25</v>
      </c>
      <c r="E14" s="537">
        <v>11727032</v>
      </c>
      <c r="F14" s="537">
        <v>4733.166666666667</v>
      </c>
      <c r="G14" s="537">
        <v>9419143</v>
      </c>
      <c r="H14" s="41"/>
      <c r="I14" s="41"/>
      <c r="J14" s="41"/>
      <c r="K14" s="41"/>
      <c r="XFD14" s="41" t="e">
        <f>+'50'!#REF!-XFB14</f>
        <v>#REF!</v>
      </c>
    </row>
    <row r="15" spans="1:11 16384:16384" ht="24" customHeight="1" x14ac:dyDescent="0.25">
      <c r="A15" s="35"/>
      <c r="B15" s="177" t="s">
        <v>197</v>
      </c>
      <c r="C15" s="108" t="s">
        <v>191</v>
      </c>
      <c r="D15" s="84">
        <v>2472.6666666666665</v>
      </c>
      <c r="E15" s="84">
        <v>5227453</v>
      </c>
      <c r="F15" s="84">
        <v>186.5</v>
      </c>
      <c r="G15" s="84">
        <v>404083</v>
      </c>
      <c r="H15" s="183"/>
    </row>
    <row r="16" spans="1:11 16384:16384" ht="14.25" x14ac:dyDescent="0.2">
      <c r="A16" s="35"/>
      <c r="B16" s="179"/>
      <c r="C16" s="108" t="s">
        <v>192</v>
      </c>
      <c r="D16" s="84">
        <v>596.41666666666663</v>
      </c>
      <c r="E16" s="84">
        <v>2137817</v>
      </c>
      <c r="F16" s="84">
        <v>32.416666666666664</v>
      </c>
      <c r="G16" s="84">
        <v>127840</v>
      </c>
    </row>
    <row r="17" spans="1:11" ht="14.25" x14ac:dyDescent="0.2">
      <c r="A17" s="35"/>
      <c r="B17" s="179"/>
      <c r="C17" s="108" t="s">
        <v>193</v>
      </c>
      <c r="D17" s="84">
        <v>217.41666666666666</v>
      </c>
      <c r="E17" s="84">
        <v>1111369</v>
      </c>
      <c r="F17" s="84">
        <v>13</v>
      </c>
      <c r="G17" s="84">
        <v>62622</v>
      </c>
    </row>
    <row r="18" spans="1:11" ht="14.25" x14ac:dyDescent="0.2">
      <c r="A18" s="35"/>
      <c r="B18" s="179"/>
      <c r="C18" s="108" t="s">
        <v>194</v>
      </c>
      <c r="D18" s="84">
        <v>0</v>
      </c>
      <c r="E18" s="84">
        <v>0</v>
      </c>
      <c r="F18" s="84">
        <v>3028.75</v>
      </c>
      <c r="G18" s="84">
        <v>7103676</v>
      </c>
    </row>
    <row r="19" spans="1:11" ht="14.25" x14ac:dyDescent="0.2">
      <c r="A19" s="35"/>
      <c r="B19" s="179"/>
      <c r="C19" s="108" t="s">
        <v>195</v>
      </c>
      <c r="D19" s="84">
        <v>0</v>
      </c>
      <c r="E19" s="84">
        <v>0</v>
      </c>
      <c r="F19" s="84">
        <v>519.33333333333337</v>
      </c>
      <c r="G19" s="84">
        <v>658827</v>
      </c>
    </row>
    <row r="20" spans="1:11" ht="14.25" x14ac:dyDescent="0.2">
      <c r="A20" s="35"/>
      <c r="B20" s="179"/>
      <c r="C20" s="108" t="s">
        <v>196</v>
      </c>
      <c r="D20" s="84">
        <v>820.83333333333337</v>
      </c>
      <c r="E20" s="84">
        <v>802500</v>
      </c>
      <c r="F20" s="84">
        <v>935.41666666666663</v>
      </c>
      <c r="G20" s="84">
        <v>891214</v>
      </c>
    </row>
    <row r="21" spans="1:11" ht="15" x14ac:dyDescent="0.25">
      <c r="A21" s="35"/>
      <c r="B21" s="657"/>
      <c r="C21" s="658" t="s">
        <v>27</v>
      </c>
      <c r="D21" s="537">
        <v>4107.333333333333</v>
      </c>
      <c r="E21" s="537">
        <v>9279139</v>
      </c>
      <c r="F21" s="537">
        <v>4715.416666666667</v>
      </c>
      <c r="G21" s="537">
        <v>9248262</v>
      </c>
      <c r="H21" s="41"/>
      <c r="I21" s="41"/>
      <c r="J21" s="41"/>
      <c r="K21" s="41"/>
    </row>
    <row r="22" spans="1:11" ht="24" customHeight="1" x14ac:dyDescent="0.25">
      <c r="A22" s="35"/>
      <c r="B22" s="177" t="s">
        <v>198</v>
      </c>
      <c r="C22" s="108" t="s">
        <v>191</v>
      </c>
      <c r="D22" s="84">
        <v>623.16666666666663</v>
      </c>
      <c r="E22" s="84">
        <v>1269508.2709999999</v>
      </c>
      <c r="F22" s="84">
        <v>51.75</v>
      </c>
      <c r="G22" s="84">
        <v>93819.198999999993</v>
      </c>
    </row>
    <row r="23" spans="1:11" ht="14.25" customHeight="1" x14ac:dyDescent="0.2">
      <c r="A23" s="35"/>
      <c r="B23" s="179"/>
      <c r="C23" s="108" t="s">
        <v>192</v>
      </c>
      <c r="D23" s="84">
        <v>224.33333333333334</v>
      </c>
      <c r="E23" s="84">
        <v>718567.79099999997</v>
      </c>
      <c r="F23" s="84">
        <v>15.166666666666666</v>
      </c>
      <c r="G23" s="84">
        <v>54206.559999999998</v>
      </c>
    </row>
    <row r="24" spans="1:11" ht="14.25" x14ac:dyDescent="0.2">
      <c r="A24" s="35"/>
      <c r="B24" s="108"/>
      <c r="C24" s="108" t="s">
        <v>193</v>
      </c>
      <c r="D24" s="84">
        <v>49</v>
      </c>
      <c r="E24" s="84">
        <v>200013.899</v>
      </c>
      <c r="F24" s="84">
        <v>3</v>
      </c>
      <c r="G24" s="84">
        <v>6599.9199999999992</v>
      </c>
    </row>
    <row r="25" spans="1:11" ht="14.25" x14ac:dyDescent="0.2">
      <c r="A25" s="35"/>
      <c r="B25" s="108"/>
      <c r="C25" s="108" t="s">
        <v>194</v>
      </c>
      <c r="D25" s="84">
        <v>1</v>
      </c>
      <c r="E25" s="84">
        <v>1313.17</v>
      </c>
      <c r="F25" s="84">
        <v>1093.6666666666667</v>
      </c>
      <c r="G25" s="84">
        <v>2300428.7859999998</v>
      </c>
    </row>
    <row r="26" spans="1:11" ht="14.25" x14ac:dyDescent="0.2">
      <c r="A26" s="35"/>
      <c r="B26" s="108"/>
      <c r="C26" s="108" t="s">
        <v>195</v>
      </c>
      <c r="D26" s="84">
        <v>0</v>
      </c>
      <c r="E26" s="84">
        <v>0</v>
      </c>
      <c r="F26" s="84">
        <v>139.66666666666666</v>
      </c>
      <c r="G26" s="84">
        <v>157355.34899999999</v>
      </c>
    </row>
    <row r="27" spans="1:11" ht="14.25" x14ac:dyDescent="0.2">
      <c r="A27" s="35"/>
      <c r="B27" s="108"/>
      <c r="C27" s="108" t="s">
        <v>196</v>
      </c>
      <c r="D27" s="84">
        <v>299.66666666666669</v>
      </c>
      <c r="E27" s="84">
        <v>263817.79200000002</v>
      </c>
      <c r="F27" s="84">
        <v>269.83333333333331</v>
      </c>
      <c r="G27" s="84">
        <v>228270.40400000001</v>
      </c>
    </row>
    <row r="28" spans="1:11" ht="15" x14ac:dyDescent="0.25">
      <c r="A28" s="35"/>
      <c r="B28" s="657"/>
      <c r="C28" s="658" t="s">
        <v>27</v>
      </c>
      <c r="D28" s="537">
        <v>1197.1666666666667</v>
      </c>
      <c r="E28" s="537">
        <v>2453220.923</v>
      </c>
      <c r="F28" s="537">
        <v>1573.0833333333335</v>
      </c>
      <c r="G28" s="537">
        <v>2840680.2179999999</v>
      </c>
      <c r="H28" s="41"/>
      <c r="I28" s="41"/>
      <c r="J28" s="41"/>
      <c r="K28" s="41"/>
    </row>
    <row r="29" spans="1:11" ht="24" customHeight="1" x14ac:dyDescent="0.25">
      <c r="A29" s="35"/>
      <c r="B29" s="177" t="s">
        <v>698</v>
      </c>
      <c r="C29" s="108" t="s">
        <v>191</v>
      </c>
      <c r="D29" s="84">
        <v>5785.083333333333</v>
      </c>
      <c r="E29" s="84">
        <v>12564307.271</v>
      </c>
      <c r="F29" s="84">
        <v>637.91666666666674</v>
      </c>
      <c r="G29" s="84">
        <v>1372996.199</v>
      </c>
    </row>
    <row r="30" spans="1:11" ht="14.25" x14ac:dyDescent="0.2">
      <c r="A30" s="35"/>
      <c r="B30" s="108"/>
      <c r="C30" s="108" t="s">
        <v>192</v>
      </c>
      <c r="D30" s="84">
        <v>1848.9999999999998</v>
      </c>
      <c r="E30" s="84">
        <v>6813267.7910000002</v>
      </c>
      <c r="F30" s="84">
        <v>192.08333333333331</v>
      </c>
      <c r="G30" s="84">
        <v>794932.56</v>
      </c>
    </row>
    <row r="31" spans="1:11" ht="14.25" x14ac:dyDescent="0.2">
      <c r="A31" s="35"/>
      <c r="B31" s="108"/>
      <c r="C31" s="108" t="s">
        <v>193</v>
      </c>
      <c r="D31" s="84">
        <v>452.25</v>
      </c>
      <c r="E31" s="84">
        <v>2256500.8990000002</v>
      </c>
      <c r="F31" s="84">
        <v>36.166666666666671</v>
      </c>
      <c r="G31" s="84">
        <v>193266.92</v>
      </c>
    </row>
    <row r="32" spans="1:11" ht="14.25" x14ac:dyDescent="0.2">
      <c r="A32" s="35"/>
      <c r="B32" s="108"/>
      <c r="C32" s="108" t="s">
        <v>194</v>
      </c>
      <c r="D32" s="84">
        <v>4.4166666666666661</v>
      </c>
      <c r="E32" s="84">
        <v>8975.17</v>
      </c>
      <c r="F32" s="84">
        <v>7083.833333333333</v>
      </c>
      <c r="G32" s="84">
        <v>15852908.786</v>
      </c>
    </row>
    <row r="33" spans="1:11" ht="14.25" x14ac:dyDescent="0.2">
      <c r="A33" s="35"/>
      <c r="B33" s="108"/>
      <c r="C33" s="108" t="s">
        <v>195</v>
      </c>
      <c r="D33" s="84">
        <v>0</v>
      </c>
      <c r="E33" s="84">
        <v>0</v>
      </c>
      <c r="F33" s="84">
        <v>1078.25</v>
      </c>
      <c r="G33" s="84">
        <v>1338872.3489999999</v>
      </c>
    </row>
    <row r="34" spans="1:11" ht="14.25" x14ac:dyDescent="0.2">
      <c r="A34" s="35"/>
      <c r="B34" s="108"/>
      <c r="C34" s="108" t="s">
        <v>196</v>
      </c>
      <c r="D34" s="84">
        <v>1850.0000000000002</v>
      </c>
      <c r="E34" s="84">
        <v>1816340.7919999999</v>
      </c>
      <c r="F34" s="84">
        <v>1993.4166666666665</v>
      </c>
      <c r="G34" s="84">
        <v>1955108.4040000001</v>
      </c>
    </row>
    <row r="35" spans="1:11" ht="15" x14ac:dyDescent="0.25">
      <c r="A35" s="35"/>
      <c r="B35" s="657"/>
      <c r="C35" s="658" t="s">
        <v>27</v>
      </c>
      <c r="D35" s="537">
        <v>9940.75</v>
      </c>
      <c r="E35" s="537">
        <v>23459391.923</v>
      </c>
      <c r="F35" s="537">
        <v>11021.666666666666</v>
      </c>
      <c r="G35" s="537">
        <v>21508085.217999998</v>
      </c>
      <c r="H35" s="41"/>
      <c r="I35" s="41"/>
      <c r="J35" s="41"/>
      <c r="K35" s="41"/>
    </row>
    <row r="36" spans="1:11" ht="24" customHeight="1" x14ac:dyDescent="0.25">
      <c r="A36" s="35"/>
      <c r="B36" s="177" t="s">
        <v>697</v>
      </c>
      <c r="C36" s="108" t="s">
        <v>191</v>
      </c>
      <c r="D36" s="84">
        <v>2959.25</v>
      </c>
      <c r="E36" s="178">
        <v>7115827.2549999999</v>
      </c>
      <c r="F36" s="178">
        <v>189</v>
      </c>
      <c r="G36" s="178">
        <v>342001.12699999998</v>
      </c>
    </row>
    <row r="37" spans="1:11" ht="16.5" x14ac:dyDescent="0.2">
      <c r="A37" s="35"/>
      <c r="B37" s="108"/>
      <c r="C37" s="108" t="s">
        <v>199</v>
      </c>
      <c r="D37" s="84">
        <v>1166.4166666666667</v>
      </c>
      <c r="E37" s="178">
        <v>3952656.5580000002</v>
      </c>
      <c r="F37" s="178">
        <v>97.5</v>
      </c>
      <c r="G37" s="178">
        <v>278789.90899999999</v>
      </c>
    </row>
    <row r="38" spans="1:11" ht="14.25" x14ac:dyDescent="0.2">
      <c r="A38" s="35"/>
      <c r="B38" s="108"/>
      <c r="C38" s="108" t="s">
        <v>193</v>
      </c>
      <c r="D38" s="84">
        <v>126.08333333333333</v>
      </c>
      <c r="E38" s="178">
        <v>310276.27500000002</v>
      </c>
      <c r="F38" s="178">
        <v>12.833333333333334</v>
      </c>
      <c r="G38" s="178">
        <v>25252.885999999999</v>
      </c>
    </row>
    <row r="39" spans="1:11" ht="14.25" x14ac:dyDescent="0.2">
      <c r="A39" s="35"/>
      <c r="B39" s="108"/>
      <c r="C39" s="108" t="s">
        <v>194</v>
      </c>
      <c r="D39" s="84">
        <v>2.75</v>
      </c>
      <c r="E39" s="178">
        <v>3029.1009999999997</v>
      </c>
      <c r="F39" s="178">
        <v>4829.5</v>
      </c>
      <c r="G39" s="178">
        <v>7383173.7340000002</v>
      </c>
    </row>
    <row r="40" spans="1:11" ht="14.25" x14ac:dyDescent="0.2">
      <c r="A40" s="35"/>
      <c r="B40" s="108"/>
      <c r="C40" s="108" t="s">
        <v>195</v>
      </c>
      <c r="D40" s="84">
        <v>1.3333333333333333</v>
      </c>
      <c r="E40" s="178">
        <v>2071</v>
      </c>
      <c r="F40" s="178">
        <v>246.5</v>
      </c>
      <c r="G40" s="178">
        <v>226303.43700000003</v>
      </c>
    </row>
    <row r="41" spans="1:11" ht="15.75" customHeight="1" x14ac:dyDescent="0.2">
      <c r="A41" s="35"/>
      <c r="B41" s="108"/>
      <c r="C41" s="108" t="s">
        <v>196</v>
      </c>
      <c r="D41" s="84">
        <v>660.08333333333337</v>
      </c>
      <c r="E41" s="178">
        <v>368653.65600000002</v>
      </c>
      <c r="F41" s="178">
        <v>653.41666666666663</v>
      </c>
      <c r="G41" s="178">
        <v>375393.576</v>
      </c>
    </row>
    <row r="42" spans="1:11" ht="16.5" x14ac:dyDescent="0.2">
      <c r="A42" s="35"/>
      <c r="B42" s="108"/>
      <c r="C42" s="599" t="s">
        <v>787</v>
      </c>
      <c r="D42" s="72">
        <v>107.41666666666667</v>
      </c>
      <c r="E42" s="72">
        <v>143358.35399999999</v>
      </c>
      <c r="F42" s="72">
        <v>313.58333333333331</v>
      </c>
      <c r="G42" s="72">
        <v>318957.261</v>
      </c>
    </row>
    <row r="43" spans="1:11" ht="15" x14ac:dyDescent="0.25">
      <c r="A43" s="35"/>
      <c r="B43" s="657"/>
      <c r="C43" s="658" t="s">
        <v>27</v>
      </c>
      <c r="D43" s="537">
        <v>5023.333333333333</v>
      </c>
      <c r="E43" s="537">
        <v>11895872.199000001</v>
      </c>
      <c r="F43" s="537">
        <v>6342.333333333333</v>
      </c>
      <c r="G43" s="537">
        <v>8949871.9299999997</v>
      </c>
      <c r="H43" s="41"/>
      <c r="I43" s="41"/>
      <c r="J43" s="41"/>
      <c r="K43" s="41"/>
    </row>
    <row r="44" spans="1:11" ht="24" customHeight="1" x14ac:dyDescent="0.25">
      <c r="A44" s="35"/>
      <c r="B44" s="177" t="s">
        <v>8</v>
      </c>
      <c r="C44" s="108" t="s">
        <v>191</v>
      </c>
      <c r="D44" s="84">
        <v>8744.3333333333321</v>
      </c>
      <c r="E44" s="84">
        <v>19680134.526000001</v>
      </c>
      <c r="F44" s="84">
        <v>826.91666666666674</v>
      </c>
      <c r="G44" s="84">
        <v>1714997.3259999999</v>
      </c>
      <c r="H44" s="59"/>
    </row>
    <row r="45" spans="1:11" ht="16.5" x14ac:dyDescent="0.2">
      <c r="A45" s="35"/>
      <c r="B45" s="108"/>
      <c r="C45" s="108" t="s">
        <v>199</v>
      </c>
      <c r="D45" s="84">
        <v>3015.4166666666665</v>
      </c>
      <c r="E45" s="84">
        <v>10765924.348999999</v>
      </c>
      <c r="F45" s="84">
        <v>289.58333333333331</v>
      </c>
      <c r="G45" s="84">
        <v>1073722.469</v>
      </c>
      <c r="H45" s="59"/>
    </row>
    <row r="46" spans="1:11" ht="14.25" x14ac:dyDescent="0.2">
      <c r="A46" s="35"/>
      <c r="B46" s="108"/>
      <c r="C46" s="108" t="s">
        <v>193</v>
      </c>
      <c r="D46" s="84">
        <v>578.33333333333337</v>
      </c>
      <c r="E46" s="84">
        <v>2566777.1740000001</v>
      </c>
      <c r="F46" s="84">
        <v>49.000000000000007</v>
      </c>
      <c r="G46" s="84">
        <v>218519.80600000001</v>
      </c>
      <c r="H46" s="59"/>
    </row>
    <row r="47" spans="1:11" ht="14.25" x14ac:dyDescent="0.2">
      <c r="A47" s="35"/>
      <c r="B47" s="108"/>
      <c r="C47" s="108" t="s">
        <v>194</v>
      </c>
      <c r="D47" s="84">
        <v>7.1666666666666661</v>
      </c>
      <c r="E47" s="84">
        <v>12004.271000000001</v>
      </c>
      <c r="F47" s="84">
        <v>11913.333333333332</v>
      </c>
      <c r="G47" s="84">
        <v>23236082.52</v>
      </c>
      <c r="H47" s="59"/>
    </row>
    <row r="48" spans="1:11" ht="14.25" x14ac:dyDescent="0.2">
      <c r="A48" s="35"/>
      <c r="B48" s="108"/>
      <c r="C48" s="108" t="s">
        <v>195</v>
      </c>
      <c r="D48" s="84">
        <v>1.3333333333333333</v>
      </c>
      <c r="E48" s="84">
        <v>2071</v>
      </c>
      <c r="F48" s="84">
        <v>1324.75</v>
      </c>
      <c r="G48" s="84">
        <v>1565175.7859999998</v>
      </c>
      <c r="H48" s="59"/>
    </row>
    <row r="49" spans="1:11" ht="14.25" x14ac:dyDescent="0.2">
      <c r="A49" s="35"/>
      <c r="B49" s="108"/>
      <c r="C49" s="108" t="s">
        <v>196</v>
      </c>
      <c r="D49" s="84">
        <v>2510.0833333333335</v>
      </c>
      <c r="E49" s="84">
        <v>2184994.4479999999</v>
      </c>
      <c r="F49" s="84">
        <v>2646.833333333333</v>
      </c>
      <c r="G49" s="84">
        <v>2330501.98</v>
      </c>
      <c r="H49" s="59"/>
    </row>
    <row r="50" spans="1:11" ht="16.5" x14ac:dyDescent="0.2">
      <c r="A50" s="35"/>
      <c r="B50" s="108"/>
      <c r="C50" s="108" t="s">
        <v>787</v>
      </c>
      <c r="D50" s="72">
        <v>107.41666666666667</v>
      </c>
      <c r="E50" s="72">
        <v>143358.35399999999</v>
      </c>
      <c r="F50" s="72">
        <v>313.58333333333331</v>
      </c>
      <c r="G50" s="72">
        <v>318957.261</v>
      </c>
      <c r="H50" s="59"/>
    </row>
    <row r="51" spans="1:11" ht="15" x14ac:dyDescent="0.25">
      <c r="A51" s="35"/>
      <c r="B51" s="657"/>
      <c r="C51" s="658" t="s">
        <v>27</v>
      </c>
      <c r="D51" s="537">
        <v>14964.083333333332</v>
      </c>
      <c r="E51" s="537">
        <v>35355264.122000001</v>
      </c>
      <c r="F51" s="537">
        <v>17363.999999999996</v>
      </c>
      <c r="G51" s="537">
        <v>30457957.147999998</v>
      </c>
      <c r="H51" s="41"/>
      <c r="I51" s="41"/>
      <c r="J51" s="41"/>
      <c r="K51" s="41"/>
    </row>
    <row r="52" spans="1:11" ht="12" customHeight="1" x14ac:dyDescent="0.2">
      <c r="A52" s="35"/>
      <c r="B52" s="19" t="s">
        <v>200</v>
      </c>
    </row>
    <row r="53" spans="1:11" ht="12" customHeight="1" x14ac:dyDescent="0.2">
      <c r="B53" s="19" t="s">
        <v>786</v>
      </c>
      <c r="F53" s="41"/>
    </row>
    <row r="54" spans="1:11" x14ac:dyDescent="0.2">
      <c r="F54" s="41"/>
    </row>
  </sheetData>
  <mergeCells count="8">
    <mergeCell ref="B1:G1"/>
    <mergeCell ref="B2:G2"/>
    <mergeCell ref="B3:G3"/>
    <mergeCell ref="B4:G4"/>
    <mergeCell ref="B6:B7"/>
    <mergeCell ref="C6:C7"/>
    <mergeCell ref="D6:E6"/>
    <mergeCell ref="F6:G6"/>
  </mergeCells>
  <hyperlinks>
    <hyperlink ref="H1" location="'Indice Total'!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E66"/>
  <sheetViews>
    <sheetView showGridLines="0" zoomScale="90" zoomScaleNormal="90" workbookViewId="0"/>
  </sheetViews>
  <sheetFormatPr baseColWidth="10" defaultColWidth="11.42578125" defaultRowHeight="12.75" x14ac:dyDescent="0.2"/>
  <cols>
    <col min="1" max="1" width="22.7109375" style="35" customWidth="1"/>
    <col min="2" max="2" width="32" style="35" bestFit="1" customWidth="1"/>
    <col min="3" max="3" width="42.7109375" style="35" customWidth="1"/>
    <col min="4" max="4" width="13" style="35" customWidth="1"/>
    <col min="5" max="5" width="12.42578125" style="35" customWidth="1"/>
    <col min="6" max="9" width="11.42578125" style="35"/>
    <col min="10" max="10" width="46.85546875" style="35" customWidth="1"/>
    <col min="11" max="16384" width="11.42578125" style="35"/>
  </cols>
  <sheetData>
    <row r="1" spans="2:9" ht="39" customHeight="1" x14ac:dyDescent="0.25">
      <c r="B1" s="1648" t="s">
        <v>850</v>
      </c>
      <c r="C1" s="1648"/>
      <c r="D1" s="1648"/>
      <c r="E1" s="1648"/>
      <c r="F1" s="1648"/>
      <c r="G1" s="1648"/>
      <c r="H1" s="1648"/>
      <c r="I1" s="1" t="s">
        <v>1</v>
      </c>
    </row>
    <row r="2" spans="2:9" ht="36.75" customHeight="1" x14ac:dyDescent="0.25">
      <c r="B2" s="1640" t="s">
        <v>201</v>
      </c>
      <c r="C2" s="1779"/>
      <c r="D2" s="1779"/>
      <c r="E2" s="1779"/>
      <c r="F2" s="1779"/>
      <c r="G2" s="1779"/>
      <c r="H2" s="1779"/>
      <c r="I2" s="753"/>
    </row>
    <row r="3" spans="2:9" ht="15.75" customHeight="1" thickBot="1" x14ac:dyDescent="0.3">
      <c r="B3" s="1640" t="s">
        <v>825</v>
      </c>
      <c r="C3" s="1710"/>
      <c r="D3" s="1710"/>
      <c r="E3" s="1710"/>
      <c r="F3" s="1710"/>
      <c r="G3" s="1710"/>
      <c r="H3" s="1710"/>
      <c r="I3" s="753"/>
    </row>
    <row r="4" spans="2:9" ht="15" x14ac:dyDescent="0.2">
      <c r="B4" s="423"/>
      <c r="C4" s="423"/>
      <c r="D4" s="423"/>
      <c r="E4" s="423"/>
      <c r="F4" s="424"/>
      <c r="G4" s="424"/>
      <c r="H4" s="424"/>
    </row>
    <row r="5" spans="2:9" ht="24.75" customHeight="1" x14ac:dyDescent="0.2">
      <c r="B5" s="764" t="s">
        <v>177</v>
      </c>
      <c r="C5" s="132" t="s">
        <v>202</v>
      </c>
      <c r="D5" s="132">
        <v>2012</v>
      </c>
      <c r="E5" s="132">
        <v>2013</v>
      </c>
      <c r="F5" s="132">
        <v>2014</v>
      </c>
      <c r="G5" s="132">
        <v>2015</v>
      </c>
      <c r="H5" s="132">
        <v>2016</v>
      </c>
    </row>
    <row r="6" spans="2:9" ht="26.25" customHeight="1" x14ac:dyDescent="0.25">
      <c r="B6" s="81" t="s">
        <v>203</v>
      </c>
      <c r="C6" s="108" t="s">
        <v>191</v>
      </c>
      <c r="D6" s="108">
        <v>217</v>
      </c>
      <c r="E6" s="108">
        <v>179</v>
      </c>
      <c r="F6" s="108">
        <v>166</v>
      </c>
      <c r="G6" s="108">
        <v>139</v>
      </c>
      <c r="H6" s="108">
        <v>190</v>
      </c>
      <c r="I6" s="546"/>
    </row>
    <row r="7" spans="2:9" ht="14.25" x14ac:dyDescent="0.2">
      <c r="B7" s="108"/>
      <c r="C7" s="108" t="s">
        <v>192</v>
      </c>
      <c r="D7" s="108">
        <v>75</v>
      </c>
      <c r="E7" s="108">
        <v>116</v>
      </c>
      <c r="F7" s="108">
        <v>126</v>
      </c>
      <c r="G7" s="108">
        <v>123</v>
      </c>
      <c r="H7" s="108">
        <v>183</v>
      </c>
      <c r="I7" s="546"/>
    </row>
    <row r="8" spans="2:9" ht="14.25" x14ac:dyDescent="0.2">
      <c r="B8" s="108"/>
      <c r="C8" s="108" t="s">
        <v>193</v>
      </c>
      <c r="D8" s="108">
        <v>9</v>
      </c>
      <c r="E8" s="108">
        <v>7</v>
      </c>
      <c r="F8" s="108">
        <v>7</v>
      </c>
      <c r="G8" s="108">
        <v>6</v>
      </c>
      <c r="H8" s="108">
        <v>12</v>
      </c>
      <c r="I8" s="546"/>
    </row>
    <row r="9" spans="2:9" ht="14.25" x14ac:dyDescent="0.2">
      <c r="B9" s="108"/>
      <c r="C9" s="108" t="s">
        <v>194</v>
      </c>
      <c r="D9" s="108">
        <v>133</v>
      </c>
      <c r="E9" s="108">
        <v>94</v>
      </c>
      <c r="F9" s="108">
        <v>84</v>
      </c>
      <c r="G9" s="108">
        <v>59</v>
      </c>
      <c r="H9" s="108">
        <v>100</v>
      </c>
      <c r="I9" s="546"/>
    </row>
    <row r="10" spans="2:9" ht="14.25" x14ac:dyDescent="0.2">
      <c r="B10" s="108"/>
      <c r="C10" s="108" t="s">
        <v>195</v>
      </c>
      <c r="D10" s="108"/>
      <c r="E10" s="108"/>
      <c r="F10" s="108">
        <v>24</v>
      </c>
      <c r="G10" s="108">
        <v>12</v>
      </c>
      <c r="H10" s="108">
        <v>25</v>
      </c>
      <c r="I10" s="546"/>
    </row>
    <row r="11" spans="2:9" ht="14.25" x14ac:dyDescent="0.2">
      <c r="B11" s="108"/>
      <c r="C11" s="108" t="s">
        <v>196</v>
      </c>
      <c r="D11" s="108">
        <v>167</v>
      </c>
      <c r="E11" s="108">
        <v>100</v>
      </c>
      <c r="F11" s="108">
        <v>128</v>
      </c>
      <c r="G11" s="108">
        <v>112</v>
      </c>
      <c r="H11" s="108">
        <v>165</v>
      </c>
      <c r="I11" s="546"/>
    </row>
    <row r="12" spans="2:9" ht="15" x14ac:dyDescent="0.25">
      <c r="B12" s="174"/>
      <c r="C12" s="174" t="s">
        <v>27</v>
      </c>
      <c r="D12" s="140">
        <v>601</v>
      </c>
      <c r="E12" s="140">
        <v>496</v>
      </c>
      <c r="F12" s="140">
        <v>535</v>
      </c>
      <c r="G12" s="140">
        <v>451</v>
      </c>
      <c r="H12" s="140">
        <v>675</v>
      </c>
      <c r="I12" s="546"/>
    </row>
    <row r="13" spans="2:9" ht="24.75" customHeight="1" x14ac:dyDescent="0.25">
      <c r="B13" s="81" t="s">
        <v>204</v>
      </c>
      <c r="C13" s="108" t="s">
        <v>191</v>
      </c>
      <c r="D13" s="108">
        <v>112</v>
      </c>
      <c r="E13" s="108">
        <v>163</v>
      </c>
      <c r="F13" s="108">
        <v>156</v>
      </c>
      <c r="G13" s="108">
        <v>262</v>
      </c>
      <c r="H13" s="108">
        <v>241</v>
      </c>
      <c r="I13" s="546"/>
    </row>
    <row r="14" spans="2:9" ht="14.25" x14ac:dyDescent="0.2">
      <c r="B14" s="108"/>
      <c r="C14" s="108" t="s">
        <v>192</v>
      </c>
      <c r="D14" s="108">
        <v>50</v>
      </c>
      <c r="E14" s="108">
        <v>112</v>
      </c>
      <c r="F14" s="108">
        <v>90</v>
      </c>
      <c r="G14" s="108">
        <v>105</v>
      </c>
      <c r="H14" s="108">
        <v>122</v>
      </c>
      <c r="I14" s="546"/>
    </row>
    <row r="15" spans="2:9" ht="14.25" x14ac:dyDescent="0.2">
      <c r="B15" s="108"/>
      <c r="C15" s="108" t="s">
        <v>193</v>
      </c>
      <c r="D15" s="108">
        <v>7</v>
      </c>
      <c r="E15" s="108">
        <v>15</v>
      </c>
      <c r="F15" s="108">
        <v>8</v>
      </c>
      <c r="G15" s="108">
        <v>15</v>
      </c>
      <c r="H15" s="108">
        <v>11</v>
      </c>
      <c r="I15" s="546"/>
    </row>
    <row r="16" spans="2:9" ht="14.25" x14ac:dyDescent="0.2">
      <c r="B16" s="108"/>
      <c r="C16" s="108" t="s">
        <v>194</v>
      </c>
      <c r="D16" s="108">
        <v>136</v>
      </c>
      <c r="E16" s="108">
        <v>135</v>
      </c>
      <c r="F16" s="108">
        <v>132</v>
      </c>
      <c r="G16" s="108">
        <v>108</v>
      </c>
      <c r="H16" s="108">
        <v>100</v>
      </c>
      <c r="I16" s="546"/>
    </row>
    <row r="17" spans="2:10" ht="14.25" x14ac:dyDescent="0.2">
      <c r="B17" s="108"/>
      <c r="C17" s="108" t="s">
        <v>195</v>
      </c>
      <c r="D17" s="108"/>
      <c r="E17" s="108"/>
      <c r="F17" s="108">
        <v>50</v>
      </c>
      <c r="G17" s="108">
        <v>39</v>
      </c>
      <c r="H17" s="108">
        <v>32</v>
      </c>
      <c r="I17" s="546"/>
    </row>
    <row r="18" spans="2:10" ht="14.25" x14ac:dyDescent="0.2">
      <c r="B18" s="108"/>
      <c r="C18" s="108" t="s">
        <v>196</v>
      </c>
      <c r="D18" s="108">
        <v>192</v>
      </c>
      <c r="E18" s="108">
        <v>166</v>
      </c>
      <c r="F18" s="108">
        <v>245</v>
      </c>
      <c r="G18" s="108">
        <v>208</v>
      </c>
      <c r="H18" s="108">
        <v>177</v>
      </c>
      <c r="I18" s="546"/>
    </row>
    <row r="19" spans="2:10" ht="15" x14ac:dyDescent="0.25">
      <c r="B19" s="174"/>
      <c r="C19" s="174" t="s">
        <v>27</v>
      </c>
      <c r="D19" s="140">
        <v>497</v>
      </c>
      <c r="E19" s="140">
        <v>591</v>
      </c>
      <c r="F19" s="140">
        <v>681</v>
      </c>
      <c r="G19" s="140">
        <v>737</v>
      </c>
      <c r="H19" s="140">
        <v>683</v>
      </c>
      <c r="I19" s="546"/>
      <c r="J19" s="41"/>
    </row>
    <row r="20" spans="2:10" ht="25.5" customHeight="1" x14ac:dyDescent="0.25">
      <c r="B20" s="81" t="s">
        <v>205</v>
      </c>
      <c r="C20" s="108" t="s">
        <v>191</v>
      </c>
      <c r="D20" s="108">
        <v>52</v>
      </c>
      <c r="E20" s="108">
        <v>36</v>
      </c>
      <c r="F20" s="108">
        <v>33</v>
      </c>
      <c r="G20" s="108">
        <v>33</v>
      </c>
      <c r="H20" s="108">
        <v>44</v>
      </c>
      <c r="I20" s="546"/>
    </row>
    <row r="21" spans="2:10" ht="14.25" x14ac:dyDescent="0.2">
      <c r="B21" s="108"/>
      <c r="C21" s="108" t="s">
        <v>192</v>
      </c>
      <c r="D21" s="108">
        <v>22</v>
      </c>
      <c r="E21" s="108">
        <v>13</v>
      </c>
      <c r="F21" s="108">
        <v>26</v>
      </c>
      <c r="G21" s="108">
        <v>28</v>
      </c>
      <c r="H21" s="108">
        <v>16</v>
      </c>
      <c r="I21" s="546"/>
    </row>
    <row r="22" spans="2:10" ht="14.25" x14ac:dyDescent="0.2">
      <c r="B22" s="108"/>
      <c r="C22" s="108" t="s">
        <v>193</v>
      </c>
      <c r="D22" s="108">
        <v>2</v>
      </c>
      <c r="E22" s="108">
        <v>6</v>
      </c>
      <c r="F22" s="108">
        <v>3</v>
      </c>
      <c r="G22" s="108">
        <v>2</v>
      </c>
      <c r="H22" s="108">
        <v>0</v>
      </c>
      <c r="I22" s="546"/>
    </row>
    <row r="23" spans="2:10" ht="14.25" x14ac:dyDescent="0.2">
      <c r="B23" s="108"/>
      <c r="C23" s="108" t="s">
        <v>194</v>
      </c>
      <c r="D23" s="108">
        <v>42</v>
      </c>
      <c r="E23" s="108">
        <v>36</v>
      </c>
      <c r="F23" s="108">
        <v>35</v>
      </c>
      <c r="G23" s="108">
        <v>27</v>
      </c>
      <c r="H23" s="108">
        <v>34</v>
      </c>
      <c r="I23" s="546"/>
    </row>
    <row r="24" spans="2:10" ht="14.25" x14ac:dyDescent="0.2">
      <c r="B24" s="108"/>
      <c r="C24" s="108" t="s">
        <v>195</v>
      </c>
      <c r="D24" s="108"/>
      <c r="E24" s="108"/>
      <c r="F24" s="108">
        <v>6</v>
      </c>
      <c r="G24" s="108">
        <v>5</v>
      </c>
      <c r="H24" s="108">
        <v>6</v>
      </c>
      <c r="I24" s="546"/>
    </row>
    <row r="25" spans="2:10" ht="14.25" x14ac:dyDescent="0.2">
      <c r="B25" s="108"/>
      <c r="C25" s="108" t="s">
        <v>196</v>
      </c>
      <c r="D25" s="108">
        <v>54</v>
      </c>
      <c r="E25" s="108">
        <v>42</v>
      </c>
      <c r="F25" s="108">
        <v>65</v>
      </c>
      <c r="G25" s="108">
        <v>39</v>
      </c>
      <c r="H25" s="108">
        <v>45</v>
      </c>
      <c r="I25" s="546"/>
    </row>
    <row r="26" spans="2:10" ht="15" x14ac:dyDescent="0.25">
      <c r="B26" s="174"/>
      <c r="C26" s="174" t="s">
        <v>27</v>
      </c>
      <c r="D26" s="140">
        <v>172</v>
      </c>
      <c r="E26" s="140">
        <v>133</v>
      </c>
      <c r="F26" s="140">
        <v>168</v>
      </c>
      <c r="G26" s="140">
        <v>134</v>
      </c>
      <c r="H26" s="140">
        <v>145</v>
      </c>
    </row>
    <row r="27" spans="2:10" ht="24.75" customHeight="1" x14ac:dyDescent="0.25">
      <c r="B27" s="81" t="s">
        <v>700</v>
      </c>
      <c r="C27" s="108" t="s">
        <v>191</v>
      </c>
      <c r="D27" s="107">
        <v>381</v>
      </c>
      <c r="E27" s="107">
        <v>378</v>
      </c>
      <c r="F27" s="107">
        <v>355</v>
      </c>
      <c r="G27" s="107">
        <v>434</v>
      </c>
      <c r="H27" s="107">
        <v>475</v>
      </c>
      <c r="J27" s="83"/>
    </row>
    <row r="28" spans="2:10" ht="15" x14ac:dyDescent="0.25">
      <c r="B28" s="81"/>
      <c r="C28" s="108" t="s">
        <v>192</v>
      </c>
      <c r="D28" s="107">
        <v>147</v>
      </c>
      <c r="E28" s="107">
        <v>241</v>
      </c>
      <c r="F28" s="107">
        <v>242</v>
      </c>
      <c r="G28" s="107">
        <v>256</v>
      </c>
      <c r="H28" s="107">
        <v>321</v>
      </c>
      <c r="J28" s="83"/>
    </row>
    <row r="29" spans="2:10" ht="15" x14ac:dyDescent="0.25">
      <c r="B29" s="81"/>
      <c r="C29" s="108" t="s">
        <v>193</v>
      </c>
      <c r="D29" s="107">
        <v>18</v>
      </c>
      <c r="E29" s="107">
        <v>28</v>
      </c>
      <c r="F29" s="107">
        <v>18</v>
      </c>
      <c r="G29" s="107">
        <v>23</v>
      </c>
      <c r="H29" s="107">
        <v>23</v>
      </c>
      <c r="J29" s="83"/>
    </row>
    <row r="30" spans="2:10" ht="15" x14ac:dyDescent="0.25">
      <c r="B30" s="81"/>
      <c r="C30" s="108" t="s">
        <v>194</v>
      </c>
      <c r="D30" s="107">
        <v>311</v>
      </c>
      <c r="E30" s="107">
        <v>265</v>
      </c>
      <c r="F30" s="107">
        <v>251</v>
      </c>
      <c r="G30" s="107">
        <v>194</v>
      </c>
      <c r="H30" s="107">
        <v>234</v>
      </c>
      <c r="J30" s="83"/>
    </row>
    <row r="31" spans="2:10" ht="15" x14ac:dyDescent="0.25">
      <c r="B31" s="81"/>
      <c r="C31" s="108" t="s">
        <v>195</v>
      </c>
      <c r="D31" s="107"/>
      <c r="E31" s="107"/>
      <c r="F31" s="107">
        <v>80</v>
      </c>
      <c r="G31" s="107">
        <v>56</v>
      </c>
      <c r="H31" s="107">
        <v>63</v>
      </c>
      <c r="J31" s="83"/>
    </row>
    <row r="32" spans="2:10" ht="15" x14ac:dyDescent="0.25">
      <c r="B32" s="81"/>
      <c r="C32" s="108" t="s">
        <v>196</v>
      </c>
      <c r="D32" s="107">
        <v>413</v>
      </c>
      <c r="E32" s="107">
        <v>308</v>
      </c>
      <c r="F32" s="107">
        <v>438</v>
      </c>
      <c r="G32" s="107">
        <v>359</v>
      </c>
      <c r="H32" s="107">
        <v>387</v>
      </c>
      <c r="J32" s="83"/>
    </row>
    <row r="33" spans="2:31" ht="15" x14ac:dyDescent="0.25">
      <c r="B33" s="174"/>
      <c r="C33" s="174" t="s">
        <v>27</v>
      </c>
      <c r="D33" s="140">
        <v>1270</v>
      </c>
      <c r="E33" s="140">
        <v>1220</v>
      </c>
      <c r="F33" s="140">
        <v>1384</v>
      </c>
      <c r="G33" s="140">
        <v>1322</v>
      </c>
      <c r="H33" s="140">
        <v>1503</v>
      </c>
      <c r="J33" s="83"/>
      <c r="N33" s="59"/>
      <c r="O33" s="59"/>
      <c r="P33" s="59"/>
      <c r="Q33" s="59"/>
      <c r="R33" s="59"/>
      <c r="S33" s="59"/>
      <c r="T33" s="59"/>
      <c r="U33" s="59"/>
      <c r="V33" s="59"/>
      <c r="W33" s="59"/>
      <c r="X33" s="59"/>
      <c r="Y33" s="59"/>
      <c r="Z33" s="59"/>
      <c r="AA33" s="59"/>
      <c r="AB33" s="59"/>
      <c r="AC33" s="59"/>
      <c r="AD33" s="59"/>
      <c r="AE33" s="59"/>
    </row>
    <row r="34" spans="2:31" ht="22.5" customHeight="1" x14ac:dyDescent="0.25">
      <c r="B34" s="81" t="s">
        <v>860</v>
      </c>
      <c r="C34" s="108" t="s">
        <v>191</v>
      </c>
      <c r="D34" s="84">
        <v>76</v>
      </c>
      <c r="E34" s="84">
        <v>93</v>
      </c>
      <c r="F34" s="84">
        <v>121</v>
      </c>
      <c r="G34" s="84"/>
      <c r="H34" s="72"/>
      <c r="I34" s="676"/>
      <c r="J34" s="59"/>
      <c r="K34" s="59"/>
      <c r="L34" s="59"/>
      <c r="M34" s="59"/>
      <c r="N34" s="59"/>
      <c r="O34" s="59"/>
      <c r="P34" s="59"/>
      <c r="Q34" s="59"/>
      <c r="R34" s="59"/>
      <c r="S34" s="59"/>
      <c r="T34" s="59"/>
      <c r="U34" s="59"/>
      <c r="V34" s="59"/>
      <c r="W34" s="59"/>
      <c r="X34" s="59"/>
      <c r="Y34" s="59"/>
      <c r="Z34" s="59"/>
      <c r="AA34" s="59"/>
      <c r="AB34" s="59"/>
      <c r="AC34" s="59"/>
      <c r="AD34" s="59"/>
      <c r="AE34" s="59"/>
    </row>
    <row r="35" spans="2:31" ht="14.25" x14ac:dyDescent="0.2">
      <c r="B35" s="108"/>
      <c r="C35" s="108" t="s">
        <v>192</v>
      </c>
      <c r="D35" s="84">
        <v>33</v>
      </c>
      <c r="E35" s="84">
        <v>34</v>
      </c>
      <c r="F35" s="84">
        <v>45</v>
      </c>
      <c r="G35" s="84"/>
      <c r="H35" s="72"/>
      <c r="I35" s="676"/>
      <c r="J35" s="1780"/>
      <c r="K35" s="59"/>
      <c r="L35" s="59"/>
      <c r="M35" s="59"/>
      <c r="N35" s="59"/>
      <c r="O35" s="59"/>
      <c r="P35" s="59"/>
      <c r="Q35" s="59"/>
      <c r="R35" s="59"/>
      <c r="S35" s="59"/>
      <c r="T35" s="59"/>
      <c r="U35" s="59"/>
      <c r="V35" s="59"/>
      <c r="W35" s="59"/>
      <c r="X35" s="59"/>
      <c r="Y35" s="59"/>
      <c r="Z35" s="59"/>
      <c r="AA35" s="59"/>
      <c r="AB35" s="59"/>
      <c r="AC35" s="59"/>
      <c r="AD35" s="59"/>
      <c r="AE35" s="59"/>
    </row>
    <row r="36" spans="2:31" ht="14.25" x14ac:dyDescent="0.2">
      <c r="B36" s="108"/>
      <c r="C36" s="108" t="s">
        <v>193</v>
      </c>
      <c r="D36" s="84">
        <v>10</v>
      </c>
      <c r="E36" s="84">
        <v>9</v>
      </c>
      <c r="F36" s="84">
        <v>4</v>
      </c>
      <c r="G36" s="84"/>
      <c r="H36" s="72"/>
      <c r="I36" s="676"/>
      <c r="J36" s="1780"/>
      <c r="K36" s="59"/>
      <c r="L36" s="59"/>
      <c r="M36" s="59"/>
      <c r="N36" s="59"/>
      <c r="O36" s="59"/>
      <c r="P36" s="59"/>
      <c r="Q36" s="59"/>
      <c r="R36" s="59"/>
      <c r="S36" s="59"/>
      <c r="T36" s="59"/>
      <c r="U36" s="59"/>
      <c r="V36" s="59"/>
      <c r="W36" s="59"/>
      <c r="X36" s="59"/>
      <c r="Y36" s="59"/>
      <c r="Z36" s="59"/>
      <c r="AA36" s="59"/>
      <c r="AB36" s="59"/>
      <c r="AC36" s="59"/>
      <c r="AD36" s="59"/>
      <c r="AE36" s="59"/>
    </row>
    <row r="37" spans="2:31" ht="14.25" x14ac:dyDescent="0.2">
      <c r="B37" s="108"/>
      <c r="C37" s="108" t="s">
        <v>194</v>
      </c>
      <c r="D37" s="84">
        <v>77</v>
      </c>
      <c r="E37" s="84">
        <v>55</v>
      </c>
      <c r="F37" s="84">
        <v>47</v>
      </c>
      <c r="G37" s="84"/>
      <c r="H37" s="72"/>
      <c r="I37" s="59"/>
      <c r="J37" s="1780"/>
      <c r="K37" s="59"/>
      <c r="L37" s="59"/>
      <c r="M37" s="59"/>
      <c r="N37" s="59"/>
      <c r="O37" s="59"/>
      <c r="P37" s="59"/>
      <c r="Q37" s="59"/>
      <c r="R37" s="59"/>
      <c r="S37" s="59"/>
      <c r="T37" s="59"/>
      <c r="U37" s="59"/>
      <c r="V37" s="59"/>
      <c r="W37" s="59"/>
      <c r="X37" s="59"/>
      <c r="Y37" s="59"/>
      <c r="Z37" s="59"/>
      <c r="AA37" s="59"/>
      <c r="AB37" s="59"/>
      <c r="AC37" s="59"/>
      <c r="AD37" s="59"/>
      <c r="AE37" s="59"/>
    </row>
    <row r="38" spans="2:31" ht="14.25" x14ac:dyDescent="0.2">
      <c r="B38" s="108"/>
      <c r="C38" s="108" t="s">
        <v>195</v>
      </c>
      <c r="D38" s="84">
        <v>0</v>
      </c>
      <c r="E38" s="84">
        <v>0</v>
      </c>
      <c r="F38" s="84">
        <v>0</v>
      </c>
      <c r="G38" s="84"/>
      <c r="H38" s="72"/>
      <c r="I38" s="59"/>
      <c r="J38" s="1780"/>
      <c r="K38" s="59"/>
      <c r="L38" s="59"/>
      <c r="M38" s="59"/>
    </row>
    <row r="39" spans="2:31" ht="14.25" x14ac:dyDescent="0.2">
      <c r="B39" s="108"/>
      <c r="C39" s="108" t="s">
        <v>196</v>
      </c>
      <c r="D39" s="84">
        <v>82</v>
      </c>
      <c r="E39" s="84">
        <v>51</v>
      </c>
      <c r="F39" s="84">
        <v>53</v>
      </c>
      <c r="G39" s="84"/>
      <c r="H39" s="72"/>
      <c r="I39" s="59"/>
      <c r="J39" s="59"/>
      <c r="K39" s="59"/>
      <c r="L39" s="59"/>
      <c r="M39" s="59"/>
    </row>
    <row r="40" spans="2:31" ht="15" x14ac:dyDescent="0.25">
      <c r="B40" s="174"/>
      <c r="C40" s="174" t="s">
        <v>27</v>
      </c>
      <c r="D40" s="140">
        <v>278</v>
      </c>
      <c r="E40" s="140">
        <v>242</v>
      </c>
      <c r="F40" s="140">
        <v>270</v>
      </c>
      <c r="G40" s="140"/>
      <c r="H40" s="140"/>
    </row>
    <row r="41" spans="2:31" ht="26.25" customHeight="1" x14ac:dyDescent="0.25">
      <c r="B41" s="177" t="s">
        <v>206</v>
      </c>
      <c r="C41" s="108" t="s">
        <v>191</v>
      </c>
      <c r="D41" s="84">
        <v>57</v>
      </c>
      <c r="E41" s="84">
        <v>71</v>
      </c>
      <c r="F41" s="84">
        <v>56</v>
      </c>
      <c r="G41" s="84">
        <v>144</v>
      </c>
      <c r="H41" s="84">
        <v>153</v>
      </c>
    </row>
    <row r="42" spans="2:31" ht="14.25" customHeight="1" x14ac:dyDescent="0.25">
      <c r="B42" s="108"/>
      <c r="C42" s="108" t="s">
        <v>192</v>
      </c>
      <c r="D42" s="84">
        <v>27</v>
      </c>
      <c r="E42" s="84">
        <v>20</v>
      </c>
      <c r="F42" s="84">
        <v>24</v>
      </c>
      <c r="G42" s="84">
        <v>71</v>
      </c>
      <c r="H42" s="84">
        <v>78</v>
      </c>
      <c r="K42" s="678"/>
      <c r="L42" s="678"/>
      <c r="M42" s="678"/>
    </row>
    <row r="43" spans="2:31" ht="14.25" customHeight="1" x14ac:dyDescent="0.25">
      <c r="B43" s="108"/>
      <c r="C43" s="108" t="s">
        <v>193</v>
      </c>
      <c r="D43" s="84">
        <v>1</v>
      </c>
      <c r="E43" s="84">
        <v>8</v>
      </c>
      <c r="F43" s="84">
        <v>3</v>
      </c>
      <c r="G43" s="84">
        <v>12</v>
      </c>
      <c r="H43" s="84">
        <v>6</v>
      </c>
      <c r="I43" s="678"/>
      <c r="K43" s="678"/>
      <c r="L43" s="678"/>
      <c r="M43" s="678"/>
    </row>
    <row r="44" spans="2:31" ht="14.25" customHeight="1" x14ac:dyDescent="0.25">
      <c r="B44" s="108"/>
      <c r="C44" s="108" t="s">
        <v>194</v>
      </c>
      <c r="D44" s="84">
        <v>43</v>
      </c>
      <c r="E44" s="84">
        <v>46</v>
      </c>
      <c r="F44" s="84">
        <v>44</v>
      </c>
      <c r="G44" s="84">
        <v>69</v>
      </c>
      <c r="H44" s="84">
        <v>73</v>
      </c>
      <c r="I44" s="678"/>
      <c r="K44" s="678"/>
      <c r="L44" s="678"/>
      <c r="M44" s="678"/>
    </row>
    <row r="45" spans="2:31" ht="14.25" customHeight="1" x14ac:dyDescent="0.25">
      <c r="B45" s="108"/>
      <c r="C45" s="108" t="s">
        <v>195</v>
      </c>
      <c r="D45" s="84"/>
      <c r="E45" s="84"/>
      <c r="F45" s="84"/>
      <c r="G45" s="84">
        <v>8</v>
      </c>
      <c r="H45" s="84">
        <v>20</v>
      </c>
      <c r="I45" s="678"/>
      <c r="K45" s="678"/>
      <c r="L45" s="678"/>
      <c r="M45" s="678"/>
    </row>
    <row r="46" spans="2:31" ht="14.25" customHeight="1" x14ac:dyDescent="0.25">
      <c r="B46" s="108"/>
      <c r="C46" s="108" t="s">
        <v>196</v>
      </c>
      <c r="D46" s="84">
        <v>68</v>
      </c>
      <c r="E46" s="84">
        <v>67</v>
      </c>
      <c r="F46" s="84">
        <v>65</v>
      </c>
      <c r="G46" s="84">
        <v>101</v>
      </c>
      <c r="H46" s="84">
        <v>109</v>
      </c>
      <c r="I46" s="678"/>
      <c r="J46" s="678"/>
      <c r="K46" s="678"/>
      <c r="L46" s="678"/>
      <c r="M46" s="678"/>
    </row>
    <row r="47" spans="2:31" ht="15" customHeight="1" x14ac:dyDescent="0.25">
      <c r="B47" s="174"/>
      <c r="C47" s="174" t="s">
        <v>27</v>
      </c>
      <c r="D47" s="140">
        <v>196</v>
      </c>
      <c r="E47" s="140">
        <v>212</v>
      </c>
      <c r="F47" s="140">
        <v>192</v>
      </c>
      <c r="G47" s="140">
        <v>405</v>
      </c>
      <c r="H47" s="140">
        <v>439</v>
      </c>
      <c r="K47" s="677"/>
      <c r="L47" s="677"/>
      <c r="M47" s="677"/>
    </row>
    <row r="48" spans="2:31" ht="23.25" customHeight="1" x14ac:dyDescent="0.25">
      <c r="B48" s="81" t="s">
        <v>699</v>
      </c>
      <c r="C48" s="108" t="s">
        <v>191</v>
      </c>
      <c r="D48" s="107">
        <v>133</v>
      </c>
      <c r="E48" s="107">
        <v>164</v>
      </c>
      <c r="F48" s="107">
        <v>177</v>
      </c>
      <c r="G48" s="107">
        <v>144</v>
      </c>
      <c r="H48" s="107">
        <v>153</v>
      </c>
      <c r="I48" s="677"/>
      <c r="K48" s="677"/>
      <c r="L48" s="677"/>
      <c r="M48" s="677"/>
    </row>
    <row r="49" spans="2:13" ht="15" x14ac:dyDescent="0.25">
      <c r="B49" s="108"/>
      <c r="C49" s="108" t="s">
        <v>192</v>
      </c>
      <c r="D49" s="107">
        <v>60</v>
      </c>
      <c r="E49" s="107">
        <v>54</v>
      </c>
      <c r="F49" s="107">
        <v>69</v>
      </c>
      <c r="G49" s="107">
        <v>71</v>
      </c>
      <c r="H49" s="107">
        <v>78</v>
      </c>
      <c r="I49" s="677"/>
      <c r="K49" s="677"/>
      <c r="L49" s="677"/>
      <c r="M49" s="677"/>
    </row>
    <row r="50" spans="2:13" ht="15" x14ac:dyDescent="0.25">
      <c r="B50" s="108"/>
      <c r="C50" s="108" t="s">
        <v>193</v>
      </c>
      <c r="D50" s="107">
        <v>11</v>
      </c>
      <c r="E50" s="107">
        <v>17</v>
      </c>
      <c r="F50" s="107">
        <v>7</v>
      </c>
      <c r="G50" s="107">
        <v>12</v>
      </c>
      <c r="H50" s="107">
        <v>6</v>
      </c>
      <c r="I50" s="677"/>
      <c r="K50" s="677"/>
      <c r="L50" s="677"/>
      <c r="M50" s="677"/>
    </row>
    <row r="51" spans="2:13" ht="15" x14ac:dyDescent="0.25">
      <c r="B51" s="108"/>
      <c r="C51" s="108" t="s">
        <v>194</v>
      </c>
      <c r="D51" s="107">
        <v>120</v>
      </c>
      <c r="E51" s="107">
        <v>101</v>
      </c>
      <c r="F51" s="107">
        <v>91</v>
      </c>
      <c r="G51" s="107">
        <v>69</v>
      </c>
      <c r="H51" s="107">
        <v>73</v>
      </c>
      <c r="I51" s="677"/>
      <c r="J51" s="677"/>
      <c r="K51" s="677"/>
      <c r="L51" s="677"/>
      <c r="M51" s="677"/>
    </row>
    <row r="52" spans="2:13" ht="15" x14ac:dyDescent="0.25">
      <c r="B52" s="108"/>
      <c r="C52" s="108" t="s">
        <v>195</v>
      </c>
      <c r="D52" s="107">
        <v>0</v>
      </c>
      <c r="E52" s="107">
        <v>0</v>
      </c>
      <c r="F52" s="107">
        <v>0</v>
      </c>
      <c r="G52" s="107">
        <v>8</v>
      </c>
      <c r="H52" s="107">
        <v>20</v>
      </c>
      <c r="I52" s="677"/>
      <c r="J52" s="677"/>
      <c r="K52" s="677"/>
      <c r="L52" s="677"/>
      <c r="M52" s="677"/>
    </row>
    <row r="53" spans="2:13" ht="15" x14ac:dyDescent="0.25">
      <c r="B53" s="108"/>
      <c r="C53" s="108" t="s">
        <v>196</v>
      </c>
      <c r="D53" s="107">
        <v>150</v>
      </c>
      <c r="E53" s="107">
        <v>118</v>
      </c>
      <c r="F53" s="107">
        <v>118</v>
      </c>
      <c r="G53" s="107">
        <v>101</v>
      </c>
      <c r="H53" s="107">
        <v>109</v>
      </c>
    </row>
    <row r="54" spans="2:13" ht="15" x14ac:dyDescent="0.25">
      <c r="B54" s="174"/>
      <c r="C54" s="174" t="s">
        <v>27</v>
      </c>
      <c r="D54" s="140">
        <v>474</v>
      </c>
      <c r="E54" s="140">
        <v>454</v>
      </c>
      <c r="F54" s="140">
        <v>462</v>
      </c>
      <c r="G54" s="140">
        <v>405</v>
      </c>
      <c r="H54" s="140">
        <v>439</v>
      </c>
      <c r="I54" s="41"/>
    </row>
    <row r="55" spans="2:13" ht="24.75" customHeight="1" x14ac:dyDescent="0.25">
      <c r="B55" s="177" t="s">
        <v>8</v>
      </c>
      <c r="C55" s="81" t="s">
        <v>191</v>
      </c>
      <c r="D55" s="107">
        <v>514</v>
      </c>
      <c r="E55" s="107">
        <v>542</v>
      </c>
      <c r="F55" s="107">
        <v>532</v>
      </c>
      <c r="G55" s="107">
        <v>578</v>
      </c>
      <c r="H55" s="107">
        <v>628</v>
      </c>
    </row>
    <row r="56" spans="2:13" ht="15" x14ac:dyDescent="0.25">
      <c r="B56" s="108"/>
      <c r="C56" s="81" t="s">
        <v>192</v>
      </c>
      <c r="D56" s="107">
        <v>207</v>
      </c>
      <c r="E56" s="107">
        <v>295</v>
      </c>
      <c r="F56" s="107">
        <v>311</v>
      </c>
      <c r="G56" s="107">
        <v>327</v>
      </c>
      <c r="H56" s="107">
        <v>399</v>
      </c>
    </row>
    <row r="57" spans="2:13" ht="15" x14ac:dyDescent="0.25">
      <c r="B57" s="108"/>
      <c r="C57" s="81" t="s">
        <v>193</v>
      </c>
      <c r="D57" s="107">
        <v>29</v>
      </c>
      <c r="E57" s="107">
        <v>45</v>
      </c>
      <c r="F57" s="107">
        <v>25</v>
      </c>
      <c r="G57" s="107">
        <v>35</v>
      </c>
      <c r="H57" s="107">
        <v>29</v>
      </c>
    </row>
    <row r="58" spans="2:13" ht="15" x14ac:dyDescent="0.25">
      <c r="B58" s="108"/>
      <c r="C58" s="81" t="s">
        <v>194</v>
      </c>
      <c r="D58" s="107">
        <v>431</v>
      </c>
      <c r="E58" s="107">
        <v>366</v>
      </c>
      <c r="F58" s="107">
        <v>342</v>
      </c>
      <c r="G58" s="107">
        <v>263</v>
      </c>
      <c r="H58" s="107">
        <v>307</v>
      </c>
    </row>
    <row r="59" spans="2:13" ht="15" x14ac:dyDescent="0.25">
      <c r="B59" s="108"/>
      <c r="C59" s="81" t="s">
        <v>195</v>
      </c>
      <c r="D59" s="107"/>
      <c r="E59" s="107"/>
      <c r="F59" s="107">
        <v>80</v>
      </c>
      <c r="G59" s="107">
        <v>64</v>
      </c>
      <c r="H59" s="107">
        <v>83</v>
      </c>
    </row>
    <row r="60" spans="2:13" ht="15" x14ac:dyDescent="0.25">
      <c r="B60" s="108"/>
      <c r="C60" s="81" t="s">
        <v>196</v>
      </c>
      <c r="D60" s="107">
        <v>563</v>
      </c>
      <c r="E60" s="107">
        <v>426</v>
      </c>
      <c r="F60" s="107">
        <v>556</v>
      </c>
      <c r="G60" s="107">
        <v>460</v>
      </c>
      <c r="H60" s="107">
        <v>496</v>
      </c>
    </row>
    <row r="61" spans="2:13" ht="15" x14ac:dyDescent="0.25">
      <c r="B61" s="174"/>
      <c r="C61" s="174" t="s">
        <v>27</v>
      </c>
      <c r="D61" s="140">
        <v>1744</v>
      </c>
      <c r="E61" s="140">
        <v>1674</v>
      </c>
      <c r="F61" s="140">
        <v>1846</v>
      </c>
      <c r="G61" s="140">
        <v>1727</v>
      </c>
      <c r="H61" s="140">
        <v>1942</v>
      </c>
    </row>
    <row r="62" spans="2:13" ht="11.25" customHeight="1" x14ac:dyDescent="0.2">
      <c r="B62" s="728" t="s">
        <v>861</v>
      </c>
    </row>
    <row r="63" spans="2:13" x14ac:dyDescent="0.2">
      <c r="J63" s="1780"/>
    </row>
    <row r="64" spans="2:13" x14ac:dyDescent="0.2">
      <c r="H64" s="41"/>
      <c r="J64" s="1780"/>
    </row>
    <row r="65" spans="10:10" x14ac:dyDescent="0.2">
      <c r="J65" s="1780"/>
    </row>
    <row r="66" spans="10:10" x14ac:dyDescent="0.2">
      <c r="J66" s="1780"/>
    </row>
  </sheetData>
  <mergeCells count="5">
    <mergeCell ref="B1:H1"/>
    <mergeCell ref="B2:H2"/>
    <mergeCell ref="B3:H3"/>
    <mergeCell ref="J35:J38"/>
    <mergeCell ref="J63:J66"/>
  </mergeCells>
  <hyperlinks>
    <hyperlink ref="I1" location="'Indice Total'!A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51"/>
  <sheetViews>
    <sheetView showGridLines="0" zoomScale="90" zoomScaleNormal="90" workbookViewId="0"/>
  </sheetViews>
  <sheetFormatPr baseColWidth="10" defaultColWidth="11.42578125" defaultRowHeight="15" x14ac:dyDescent="0.2"/>
  <cols>
    <col min="1" max="1" width="22.7109375" style="751" customWidth="1"/>
    <col min="2" max="2" width="6.28515625" style="751" customWidth="1"/>
    <col min="3" max="3" width="2" style="751" customWidth="1"/>
    <col min="4" max="4" width="13.28515625" style="751" customWidth="1"/>
    <col min="5" max="5" width="22" style="751" bestFit="1" customWidth="1"/>
    <col min="6" max="6" width="3.7109375" style="751" customWidth="1"/>
    <col min="7" max="7" width="26.42578125" style="751" customWidth="1"/>
    <col min="8" max="8" width="27.42578125" style="751" customWidth="1"/>
    <col min="9" max="9" width="10.140625" style="751" customWidth="1"/>
    <col min="10" max="257" width="11.42578125" style="751"/>
    <col min="258" max="258" width="6.28515625" style="751" customWidth="1"/>
    <col min="259" max="259" width="2" style="751" customWidth="1"/>
    <col min="260" max="260" width="13.28515625" style="751" customWidth="1"/>
    <col min="261" max="261" width="22" style="751" bestFit="1" customWidth="1"/>
    <col min="262" max="262" width="3.7109375" style="751" customWidth="1"/>
    <col min="263" max="263" width="26.42578125" style="751" customWidth="1"/>
    <col min="264" max="264" width="27.42578125" style="751" customWidth="1"/>
    <col min="265" max="265" width="4.28515625" style="751" customWidth="1"/>
    <col min="266" max="513" width="11.42578125" style="751"/>
    <col min="514" max="514" width="6.28515625" style="751" customWidth="1"/>
    <col min="515" max="515" width="2" style="751" customWidth="1"/>
    <col min="516" max="516" width="13.28515625" style="751" customWidth="1"/>
    <col min="517" max="517" width="22" style="751" bestFit="1" customWidth="1"/>
    <col min="518" max="518" width="3.7109375" style="751" customWidth="1"/>
    <col min="519" max="519" width="26.42578125" style="751" customWidth="1"/>
    <col min="520" max="520" width="27.42578125" style="751" customWidth="1"/>
    <col min="521" max="521" width="4.28515625" style="751" customWidth="1"/>
    <col min="522" max="769" width="11.42578125" style="751"/>
    <col min="770" max="770" width="6.28515625" style="751" customWidth="1"/>
    <col min="771" max="771" width="2" style="751" customWidth="1"/>
    <col min="772" max="772" width="13.28515625" style="751" customWidth="1"/>
    <col min="773" max="773" width="22" style="751" bestFit="1" customWidth="1"/>
    <col min="774" max="774" width="3.7109375" style="751" customWidth="1"/>
    <col min="775" max="775" width="26.42578125" style="751" customWidth="1"/>
    <col min="776" max="776" width="27.42578125" style="751" customWidth="1"/>
    <col min="777" max="777" width="4.28515625" style="751" customWidth="1"/>
    <col min="778" max="1025" width="11.42578125" style="751"/>
    <col min="1026" max="1026" width="6.28515625" style="751" customWidth="1"/>
    <col min="1027" max="1027" width="2" style="751" customWidth="1"/>
    <col min="1028" max="1028" width="13.28515625" style="751" customWidth="1"/>
    <col min="1029" max="1029" width="22" style="751" bestFit="1" customWidth="1"/>
    <col min="1030" max="1030" width="3.7109375" style="751" customWidth="1"/>
    <col min="1031" max="1031" width="26.42578125" style="751" customWidth="1"/>
    <col min="1032" max="1032" width="27.42578125" style="751" customWidth="1"/>
    <col min="1033" max="1033" width="4.28515625" style="751" customWidth="1"/>
    <col min="1034" max="1281" width="11.42578125" style="751"/>
    <col min="1282" max="1282" width="6.28515625" style="751" customWidth="1"/>
    <col min="1283" max="1283" width="2" style="751" customWidth="1"/>
    <col min="1284" max="1284" width="13.28515625" style="751" customWidth="1"/>
    <col min="1285" max="1285" width="22" style="751" bestFit="1" customWidth="1"/>
    <col min="1286" max="1286" width="3.7109375" style="751" customWidth="1"/>
    <col min="1287" max="1287" width="26.42578125" style="751" customWidth="1"/>
    <col min="1288" max="1288" width="27.42578125" style="751" customWidth="1"/>
    <col min="1289" max="1289" width="4.28515625" style="751" customWidth="1"/>
    <col min="1290" max="1537" width="11.42578125" style="751"/>
    <col min="1538" max="1538" width="6.28515625" style="751" customWidth="1"/>
    <col min="1539" max="1539" width="2" style="751" customWidth="1"/>
    <col min="1540" max="1540" width="13.28515625" style="751" customWidth="1"/>
    <col min="1541" max="1541" width="22" style="751" bestFit="1" customWidth="1"/>
    <col min="1542" max="1542" width="3.7109375" style="751" customWidth="1"/>
    <col min="1543" max="1543" width="26.42578125" style="751" customWidth="1"/>
    <col min="1544" max="1544" width="27.42578125" style="751" customWidth="1"/>
    <col min="1545" max="1545" width="4.28515625" style="751" customWidth="1"/>
    <col min="1546" max="1793" width="11.42578125" style="751"/>
    <col min="1794" max="1794" width="6.28515625" style="751" customWidth="1"/>
    <col min="1795" max="1795" width="2" style="751" customWidth="1"/>
    <col min="1796" max="1796" width="13.28515625" style="751" customWidth="1"/>
    <col min="1797" max="1797" width="22" style="751" bestFit="1" customWidth="1"/>
    <col min="1798" max="1798" width="3.7109375" style="751" customWidth="1"/>
    <col min="1799" max="1799" width="26.42578125" style="751" customWidth="1"/>
    <col min="1800" max="1800" width="27.42578125" style="751" customWidth="1"/>
    <col min="1801" max="1801" width="4.28515625" style="751" customWidth="1"/>
    <col min="1802" max="2049" width="11.42578125" style="751"/>
    <col min="2050" max="2050" width="6.28515625" style="751" customWidth="1"/>
    <col min="2051" max="2051" width="2" style="751" customWidth="1"/>
    <col min="2052" max="2052" width="13.28515625" style="751" customWidth="1"/>
    <col min="2053" max="2053" width="22" style="751" bestFit="1" customWidth="1"/>
    <col min="2054" max="2054" width="3.7109375" style="751" customWidth="1"/>
    <col min="2055" max="2055" width="26.42578125" style="751" customWidth="1"/>
    <col min="2056" max="2056" width="27.42578125" style="751" customWidth="1"/>
    <col min="2057" max="2057" width="4.28515625" style="751" customWidth="1"/>
    <col min="2058" max="2305" width="11.42578125" style="751"/>
    <col min="2306" max="2306" width="6.28515625" style="751" customWidth="1"/>
    <col min="2307" max="2307" width="2" style="751" customWidth="1"/>
    <col min="2308" max="2308" width="13.28515625" style="751" customWidth="1"/>
    <col min="2309" max="2309" width="22" style="751" bestFit="1" customWidth="1"/>
    <col min="2310" max="2310" width="3.7109375" style="751" customWidth="1"/>
    <col min="2311" max="2311" width="26.42578125" style="751" customWidth="1"/>
    <col min="2312" max="2312" width="27.42578125" style="751" customWidth="1"/>
    <col min="2313" max="2313" width="4.28515625" style="751" customWidth="1"/>
    <col min="2314" max="2561" width="11.42578125" style="751"/>
    <col min="2562" max="2562" width="6.28515625" style="751" customWidth="1"/>
    <col min="2563" max="2563" width="2" style="751" customWidth="1"/>
    <col min="2564" max="2564" width="13.28515625" style="751" customWidth="1"/>
    <col min="2565" max="2565" width="22" style="751" bestFit="1" customWidth="1"/>
    <col min="2566" max="2566" width="3.7109375" style="751" customWidth="1"/>
    <col min="2567" max="2567" width="26.42578125" style="751" customWidth="1"/>
    <col min="2568" max="2568" width="27.42578125" style="751" customWidth="1"/>
    <col min="2569" max="2569" width="4.28515625" style="751" customWidth="1"/>
    <col min="2570" max="2817" width="11.42578125" style="751"/>
    <col min="2818" max="2818" width="6.28515625" style="751" customWidth="1"/>
    <col min="2819" max="2819" width="2" style="751" customWidth="1"/>
    <col min="2820" max="2820" width="13.28515625" style="751" customWidth="1"/>
    <col min="2821" max="2821" width="22" style="751" bestFit="1" customWidth="1"/>
    <col min="2822" max="2822" width="3.7109375" style="751" customWidth="1"/>
    <col min="2823" max="2823" width="26.42578125" style="751" customWidth="1"/>
    <col min="2824" max="2824" width="27.42578125" style="751" customWidth="1"/>
    <col min="2825" max="2825" width="4.28515625" style="751" customWidth="1"/>
    <col min="2826" max="3073" width="11.42578125" style="751"/>
    <col min="3074" max="3074" width="6.28515625" style="751" customWidth="1"/>
    <col min="3075" max="3075" width="2" style="751" customWidth="1"/>
    <col min="3076" max="3076" width="13.28515625" style="751" customWidth="1"/>
    <col min="3077" max="3077" width="22" style="751" bestFit="1" customWidth="1"/>
    <col min="3078" max="3078" width="3.7109375" style="751" customWidth="1"/>
    <col min="3079" max="3079" width="26.42578125" style="751" customWidth="1"/>
    <col min="3080" max="3080" width="27.42578125" style="751" customWidth="1"/>
    <col min="3081" max="3081" width="4.28515625" style="751" customWidth="1"/>
    <col min="3082" max="3329" width="11.42578125" style="751"/>
    <col min="3330" max="3330" width="6.28515625" style="751" customWidth="1"/>
    <col min="3331" max="3331" width="2" style="751" customWidth="1"/>
    <col min="3332" max="3332" width="13.28515625" style="751" customWidth="1"/>
    <col min="3333" max="3333" width="22" style="751" bestFit="1" customWidth="1"/>
    <col min="3334" max="3334" width="3.7109375" style="751" customWidth="1"/>
    <col min="3335" max="3335" width="26.42578125" style="751" customWidth="1"/>
    <col min="3336" max="3336" width="27.42578125" style="751" customWidth="1"/>
    <col min="3337" max="3337" width="4.28515625" style="751" customWidth="1"/>
    <col min="3338" max="3585" width="11.42578125" style="751"/>
    <col min="3586" max="3586" width="6.28515625" style="751" customWidth="1"/>
    <col min="3587" max="3587" width="2" style="751" customWidth="1"/>
    <col min="3588" max="3588" width="13.28515625" style="751" customWidth="1"/>
    <col min="3589" max="3589" width="22" style="751" bestFit="1" customWidth="1"/>
    <col min="3590" max="3590" width="3.7109375" style="751" customWidth="1"/>
    <col min="3591" max="3591" width="26.42578125" style="751" customWidth="1"/>
    <col min="3592" max="3592" width="27.42578125" style="751" customWidth="1"/>
    <col min="3593" max="3593" width="4.28515625" style="751" customWidth="1"/>
    <col min="3594" max="3841" width="11.42578125" style="751"/>
    <col min="3842" max="3842" width="6.28515625" style="751" customWidth="1"/>
    <col min="3843" max="3843" width="2" style="751" customWidth="1"/>
    <col min="3844" max="3844" width="13.28515625" style="751" customWidth="1"/>
    <col min="3845" max="3845" width="22" style="751" bestFit="1" customWidth="1"/>
    <col min="3846" max="3846" width="3.7109375" style="751" customWidth="1"/>
    <col min="3847" max="3847" width="26.42578125" style="751" customWidth="1"/>
    <col min="3848" max="3848" width="27.42578125" style="751" customWidth="1"/>
    <col min="3849" max="3849" width="4.28515625" style="751" customWidth="1"/>
    <col min="3850" max="4097" width="11.42578125" style="751"/>
    <col min="4098" max="4098" width="6.28515625" style="751" customWidth="1"/>
    <col min="4099" max="4099" width="2" style="751" customWidth="1"/>
    <col min="4100" max="4100" width="13.28515625" style="751" customWidth="1"/>
    <col min="4101" max="4101" width="22" style="751" bestFit="1" customWidth="1"/>
    <col min="4102" max="4102" width="3.7109375" style="751" customWidth="1"/>
    <col min="4103" max="4103" width="26.42578125" style="751" customWidth="1"/>
    <col min="4104" max="4104" width="27.42578125" style="751" customWidth="1"/>
    <col min="4105" max="4105" width="4.28515625" style="751" customWidth="1"/>
    <col min="4106" max="4353" width="11.42578125" style="751"/>
    <col min="4354" max="4354" width="6.28515625" style="751" customWidth="1"/>
    <col min="4355" max="4355" width="2" style="751" customWidth="1"/>
    <col min="4356" max="4356" width="13.28515625" style="751" customWidth="1"/>
    <col min="4357" max="4357" width="22" style="751" bestFit="1" customWidth="1"/>
    <col min="4358" max="4358" width="3.7109375" style="751" customWidth="1"/>
    <col min="4359" max="4359" width="26.42578125" style="751" customWidth="1"/>
    <col min="4360" max="4360" width="27.42578125" style="751" customWidth="1"/>
    <col min="4361" max="4361" width="4.28515625" style="751" customWidth="1"/>
    <col min="4362" max="4609" width="11.42578125" style="751"/>
    <col min="4610" max="4610" width="6.28515625" style="751" customWidth="1"/>
    <col min="4611" max="4611" width="2" style="751" customWidth="1"/>
    <col min="4612" max="4612" width="13.28515625" style="751" customWidth="1"/>
    <col min="4613" max="4613" width="22" style="751" bestFit="1" customWidth="1"/>
    <col min="4614" max="4614" width="3.7109375" style="751" customWidth="1"/>
    <col min="4615" max="4615" width="26.42578125" style="751" customWidth="1"/>
    <col min="4616" max="4616" width="27.42578125" style="751" customWidth="1"/>
    <col min="4617" max="4617" width="4.28515625" style="751" customWidth="1"/>
    <col min="4618" max="4865" width="11.42578125" style="751"/>
    <col min="4866" max="4866" width="6.28515625" style="751" customWidth="1"/>
    <col min="4867" max="4867" width="2" style="751" customWidth="1"/>
    <col min="4868" max="4868" width="13.28515625" style="751" customWidth="1"/>
    <col min="4869" max="4869" width="22" style="751" bestFit="1" customWidth="1"/>
    <col min="4870" max="4870" width="3.7109375" style="751" customWidth="1"/>
    <col min="4871" max="4871" width="26.42578125" style="751" customWidth="1"/>
    <col min="4872" max="4872" width="27.42578125" style="751" customWidth="1"/>
    <col min="4873" max="4873" width="4.28515625" style="751" customWidth="1"/>
    <col min="4874" max="5121" width="11.42578125" style="751"/>
    <col min="5122" max="5122" width="6.28515625" style="751" customWidth="1"/>
    <col min="5123" max="5123" width="2" style="751" customWidth="1"/>
    <col min="5124" max="5124" width="13.28515625" style="751" customWidth="1"/>
    <col min="5125" max="5125" width="22" style="751" bestFit="1" customWidth="1"/>
    <col min="5126" max="5126" width="3.7109375" style="751" customWidth="1"/>
    <col min="5127" max="5127" width="26.42578125" style="751" customWidth="1"/>
    <col min="5128" max="5128" width="27.42578125" style="751" customWidth="1"/>
    <col min="5129" max="5129" width="4.28515625" style="751" customWidth="1"/>
    <col min="5130" max="5377" width="11.42578125" style="751"/>
    <col min="5378" max="5378" width="6.28515625" style="751" customWidth="1"/>
    <col min="5379" max="5379" width="2" style="751" customWidth="1"/>
    <col min="5380" max="5380" width="13.28515625" style="751" customWidth="1"/>
    <col min="5381" max="5381" width="22" style="751" bestFit="1" customWidth="1"/>
    <col min="5382" max="5382" width="3.7109375" style="751" customWidth="1"/>
    <col min="5383" max="5383" width="26.42578125" style="751" customWidth="1"/>
    <col min="5384" max="5384" width="27.42578125" style="751" customWidth="1"/>
    <col min="5385" max="5385" width="4.28515625" style="751" customWidth="1"/>
    <col min="5386" max="5633" width="11.42578125" style="751"/>
    <col min="5634" max="5634" width="6.28515625" style="751" customWidth="1"/>
    <col min="5635" max="5635" width="2" style="751" customWidth="1"/>
    <col min="5636" max="5636" width="13.28515625" style="751" customWidth="1"/>
    <col min="5637" max="5637" width="22" style="751" bestFit="1" customWidth="1"/>
    <col min="5638" max="5638" width="3.7109375" style="751" customWidth="1"/>
    <col min="5639" max="5639" width="26.42578125" style="751" customWidth="1"/>
    <col min="5640" max="5640" width="27.42578125" style="751" customWidth="1"/>
    <col min="5641" max="5641" width="4.28515625" style="751" customWidth="1"/>
    <col min="5642" max="5889" width="11.42578125" style="751"/>
    <col min="5890" max="5890" width="6.28515625" style="751" customWidth="1"/>
    <col min="5891" max="5891" width="2" style="751" customWidth="1"/>
    <col min="5892" max="5892" width="13.28515625" style="751" customWidth="1"/>
    <col min="5893" max="5893" width="22" style="751" bestFit="1" customWidth="1"/>
    <col min="5894" max="5894" width="3.7109375" style="751" customWidth="1"/>
    <col min="5895" max="5895" width="26.42578125" style="751" customWidth="1"/>
    <col min="5896" max="5896" width="27.42578125" style="751" customWidth="1"/>
    <col min="5897" max="5897" width="4.28515625" style="751" customWidth="1"/>
    <col min="5898" max="6145" width="11.42578125" style="751"/>
    <col min="6146" max="6146" width="6.28515625" style="751" customWidth="1"/>
    <col min="6147" max="6147" width="2" style="751" customWidth="1"/>
    <col min="6148" max="6148" width="13.28515625" style="751" customWidth="1"/>
    <col min="6149" max="6149" width="22" style="751" bestFit="1" customWidth="1"/>
    <col min="6150" max="6150" width="3.7109375" style="751" customWidth="1"/>
    <col min="6151" max="6151" width="26.42578125" style="751" customWidth="1"/>
    <col min="6152" max="6152" width="27.42578125" style="751" customWidth="1"/>
    <col min="6153" max="6153" width="4.28515625" style="751" customWidth="1"/>
    <col min="6154" max="6401" width="11.42578125" style="751"/>
    <col min="6402" max="6402" width="6.28515625" style="751" customWidth="1"/>
    <col min="6403" max="6403" width="2" style="751" customWidth="1"/>
    <col min="6404" max="6404" width="13.28515625" style="751" customWidth="1"/>
    <col min="6405" max="6405" width="22" style="751" bestFit="1" customWidth="1"/>
    <col min="6406" max="6406" width="3.7109375" style="751" customWidth="1"/>
    <col min="6407" max="6407" width="26.42578125" style="751" customWidth="1"/>
    <col min="6408" max="6408" width="27.42578125" style="751" customWidth="1"/>
    <col min="6409" max="6409" width="4.28515625" style="751" customWidth="1"/>
    <col min="6410" max="6657" width="11.42578125" style="751"/>
    <col min="6658" max="6658" width="6.28515625" style="751" customWidth="1"/>
    <col min="6659" max="6659" width="2" style="751" customWidth="1"/>
    <col min="6660" max="6660" width="13.28515625" style="751" customWidth="1"/>
    <col min="6661" max="6661" width="22" style="751" bestFit="1" customWidth="1"/>
    <col min="6662" max="6662" width="3.7109375" style="751" customWidth="1"/>
    <col min="6663" max="6663" width="26.42578125" style="751" customWidth="1"/>
    <col min="6664" max="6664" width="27.42578125" style="751" customWidth="1"/>
    <col min="6665" max="6665" width="4.28515625" style="751" customWidth="1"/>
    <col min="6666" max="6913" width="11.42578125" style="751"/>
    <col min="6914" max="6914" width="6.28515625" style="751" customWidth="1"/>
    <col min="6915" max="6915" width="2" style="751" customWidth="1"/>
    <col min="6916" max="6916" width="13.28515625" style="751" customWidth="1"/>
    <col min="6917" max="6917" width="22" style="751" bestFit="1" customWidth="1"/>
    <col min="6918" max="6918" width="3.7109375" style="751" customWidth="1"/>
    <col min="6919" max="6919" width="26.42578125" style="751" customWidth="1"/>
    <col min="6920" max="6920" width="27.42578125" style="751" customWidth="1"/>
    <col min="6921" max="6921" width="4.28515625" style="751" customWidth="1"/>
    <col min="6922" max="7169" width="11.42578125" style="751"/>
    <col min="7170" max="7170" width="6.28515625" style="751" customWidth="1"/>
    <col min="7171" max="7171" width="2" style="751" customWidth="1"/>
    <col min="7172" max="7172" width="13.28515625" style="751" customWidth="1"/>
    <col min="7173" max="7173" width="22" style="751" bestFit="1" customWidth="1"/>
    <col min="7174" max="7174" width="3.7109375" style="751" customWidth="1"/>
    <col min="7175" max="7175" width="26.42578125" style="751" customWidth="1"/>
    <col min="7176" max="7176" width="27.42578125" style="751" customWidth="1"/>
    <col min="7177" max="7177" width="4.28515625" style="751" customWidth="1"/>
    <col min="7178" max="7425" width="11.42578125" style="751"/>
    <col min="7426" max="7426" width="6.28515625" style="751" customWidth="1"/>
    <col min="7427" max="7427" width="2" style="751" customWidth="1"/>
    <col min="7428" max="7428" width="13.28515625" style="751" customWidth="1"/>
    <col min="7429" max="7429" width="22" style="751" bestFit="1" customWidth="1"/>
    <col min="7430" max="7430" width="3.7109375" style="751" customWidth="1"/>
    <col min="7431" max="7431" width="26.42578125" style="751" customWidth="1"/>
    <col min="7432" max="7432" width="27.42578125" style="751" customWidth="1"/>
    <col min="7433" max="7433" width="4.28515625" style="751" customWidth="1"/>
    <col min="7434" max="7681" width="11.42578125" style="751"/>
    <col min="7682" max="7682" width="6.28515625" style="751" customWidth="1"/>
    <col min="7683" max="7683" width="2" style="751" customWidth="1"/>
    <col min="7684" max="7684" width="13.28515625" style="751" customWidth="1"/>
    <col min="7685" max="7685" width="22" style="751" bestFit="1" customWidth="1"/>
    <col min="7686" max="7686" width="3.7109375" style="751" customWidth="1"/>
    <col min="7687" max="7687" width="26.42578125" style="751" customWidth="1"/>
    <col min="7688" max="7688" width="27.42578125" style="751" customWidth="1"/>
    <col min="7689" max="7689" width="4.28515625" style="751" customWidth="1"/>
    <col min="7690" max="7937" width="11.42578125" style="751"/>
    <col min="7938" max="7938" width="6.28515625" style="751" customWidth="1"/>
    <col min="7939" max="7939" width="2" style="751" customWidth="1"/>
    <col min="7940" max="7940" width="13.28515625" style="751" customWidth="1"/>
    <col min="7941" max="7941" width="22" style="751" bestFit="1" customWidth="1"/>
    <col min="7942" max="7942" width="3.7109375" style="751" customWidth="1"/>
    <col min="7943" max="7943" width="26.42578125" style="751" customWidth="1"/>
    <col min="7944" max="7944" width="27.42578125" style="751" customWidth="1"/>
    <col min="7945" max="7945" width="4.28515625" style="751" customWidth="1"/>
    <col min="7946" max="8193" width="11.42578125" style="751"/>
    <col min="8194" max="8194" width="6.28515625" style="751" customWidth="1"/>
    <col min="8195" max="8195" width="2" style="751" customWidth="1"/>
    <col min="8196" max="8196" width="13.28515625" style="751" customWidth="1"/>
    <col min="8197" max="8197" width="22" style="751" bestFit="1" customWidth="1"/>
    <col min="8198" max="8198" width="3.7109375" style="751" customWidth="1"/>
    <col min="8199" max="8199" width="26.42578125" style="751" customWidth="1"/>
    <col min="8200" max="8200" width="27.42578125" style="751" customWidth="1"/>
    <col min="8201" max="8201" width="4.28515625" style="751" customWidth="1"/>
    <col min="8202" max="8449" width="11.42578125" style="751"/>
    <col min="8450" max="8450" width="6.28515625" style="751" customWidth="1"/>
    <col min="8451" max="8451" width="2" style="751" customWidth="1"/>
    <col min="8452" max="8452" width="13.28515625" style="751" customWidth="1"/>
    <col min="8453" max="8453" width="22" style="751" bestFit="1" customWidth="1"/>
    <col min="8454" max="8454" width="3.7109375" style="751" customWidth="1"/>
    <col min="8455" max="8455" width="26.42578125" style="751" customWidth="1"/>
    <col min="8456" max="8456" width="27.42578125" style="751" customWidth="1"/>
    <col min="8457" max="8457" width="4.28515625" style="751" customWidth="1"/>
    <col min="8458" max="8705" width="11.42578125" style="751"/>
    <col min="8706" max="8706" width="6.28515625" style="751" customWidth="1"/>
    <col min="8707" max="8707" width="2" style="751" customWidth="1"/>
    <col min="8708" max="8708" width="13.28515625" style="751" customWidth="1"/>
    <col min="8709" max="8709" width="22" style="751" bestFit="1" customWidth="1"/>
    <col min="8710" max="8710" width="3.7109375" style="751" customWidth="1"/>
    <col min="8711" max="8711" width="26.42578125" style="751" customWidth="1"/>
    <col min="8712" max="8712" width="27.42578125" style="751" customWidth="1"/>
    <col min="8713" max="8713" width="4.28515625" style="751" customWidth="1"/>
    <col min="8714" max="8961" width="11.42578125" style="751"/>
    <col min="8962" max="8962" width="6.28515625" style="751" customWidth="1"/>
    <col min="8963" max="8963" width="2" style="751" customWidth="1"/>
    <col min="8964" max="8964" width="13.28515625" style="751" customWidth="1"/>
    <col min="8965" max="8965" width="22" style="751" bestFit="1" customWidth="1"/>
    <col min="8966" max="8966" width="3.7109375" style="751" customWidth="1"/>
    <col min="8967" max="8967" width="26.42578125" style="751" customWidth="1"/>
    <col min="8968" max="8968" width="27.42578125" style="751" customWidth="1"/>
    <col min="8969" max="8969" width="4.28515625" style="751" customWidth="1"/>
    <col min="8970" max="9217" width="11.42578125" style="751"/>
    <col min="9218" max="9218" width="6.28515625" style="751" customWidth="1"/>
    <col min="9219" max="9219" width="2" style="751" customWidth="1"/>
    <col min="9220" max="9220" width="13.28515625" style="751" customWidth="1"/>
    <col min="9221" max="9221" width="22" style="751" bestFit="1" customWidth="1"/>
    <col min="9222" max="9222" width="3.7109375" style="751" customWidth="1"/>
    <col min="9223" max="9223" width="26.42578125" style="751" customWidth="1"/>
    <col min="9224" max="9224" width="27.42578125" style="751" customWidth="1"/>
    <col min="9225" max="9225" width="4.28515625" style="751" customWidth="1"/>
    <col min="9226" max="9473" width="11.42578125" style="751"/>
    <col min="9474" max="9474" width="6.28515625" style="751" customWidth="1"/>
    <col min="9475" max="9475" width="2" style="751" customWidth="1"/>
    <col min="9476" max="9476" width="13.28515625" style="751" customWidth="1"/>
    <col min="9477" max="9477" width="22" style="751" bestFit="1" customWidth="1"/>
    <col min="9478" max="9478" width="3.7109375" style="751" customWidth="1"/>
    <col min="9479" max="9479" width="26.42578125" style="751" customWidth="1"/>
    <col min="9480" max="9480" width="27.42578125" style="751" customWidth="1"/>
    <col min="9481" max="9481" width="4.28515625" style="751" customWidth="1"/>
    <col min="9482" max="9729" width="11.42578125" style="751"/>
    <col min="9730" max="9730" width="6.28515625" style="751" customWidth="1"/>
    <col min="9731" max="9731" width="2" style="751" customWidth="1"/>
    <col min="9732" max="9732" width="13.28515625" style="751" customWidth="1"/>
    <col min="9733" max="9733" width="22" style="751" bestFit="1" customWidth="1"/>
    <col min="9734" max="9734" width="3.7109375" style="751" customWidth="1"/>
    <col min="9735" max="9735" width="26.42578125" style="751" customWidth="1"/>
    <col min="9736" max="9736" width="27.42578125" style="751" customWidth="1"/>
    <col min="9737" max="9737" width="4.28515625" style="751" customWidth="1"/>
    <col min="9738" max="9985" width="11.42578125" style="751"/>
    <col min="9986" max="9986" width="6.28515625" style="751" customWidth="1"/>
    <col min="9987" max="9987" width="2" style="751" customWidth="1"/>
    <col min="9988" max="9988" width="13.28515625" style="751" customWidth="1"/>
    <col min="9989" max="9989" width="22" style="751" bestFit="1" customWidth="1"/>
    <col min="9990" max="9990" width="3.7109375" style="751" customWidth="1"/>
    <col min="9991" max="9991" width="26.42578125" style="751" customWidth="1"/>
    <col min="9992" max="9992" width="27.42578125" style="751" customWidth="1"/>
    <col min="9993" max="9993" width="4.28515625" style="751" customWidth="1"/>
    <col min="9994" max="10241" width="11.42578125" style="751"/>
    <col min="10242" max="10242" width="6.28515625" style="751" customWidth="1"/>
    <col min="10243" max="10243" width="2" style="751" customWidth="1"/>
    <col min="10244" max="10244" width="13.28515625" style="751" customWidth="1"/>
    <col min="10245" max="10245" width="22" style="751" bestFit="1" customWidth="1"/>
    <col min="10246" max="10246" width="3.7109375" style="751" customWidth="1"/>
    <col min="10247" max="10247" width="26.42578125" style="751" customWidth="1"/>
    <col min="10248" max="10248" width="27.42578125" style="751" customWidth="1"/>
    <col min="10249" max="10249" width="4.28515625" style="751" customWidth="1"/>
    <col min="10250" max="10497" width="11.42578125" style="751"/>
    <col min="10498" max="10498" width="6.28515625" style="751" customWidth="1"/>
    <col min="10499" max="10499" width="2" style="751" customWidth="1"/>
    <col min="10500" max="10500" width="13.28515625" style="751" customWidth="1"/>
    <col min="10501" max="10501" width="22" style="751" bestFit="1" customWidth="1"/>
    <col min="10502" max="10502" width="3.7109375" style="751" customWidth="1"/>
    <col min="10503" max="10503" width="26.42578125" style="751" customWidth="1"/>
    <col min="10504" max="10504" width="27.42578125" style="751" customWidth="1"/>
    <col min="10505" max="10505" width="4.28515625" style="751" customWidth="1"/>
    <col min="10506" max="10753" width="11.42578125" style="751"/>
    <col min="10754" max="10754" width="6.28515625" style="751" customWidth="1"/>
    <col min="10755" max="10755" width="2" style="751" customWidth="1"/>
    <col min="10756" max="10756" width="13.28515625" style="751" customWidth="1"/>
    <col min="10757" max="10757" width="22" style="751" bestFit="1" customWidth="1"/>
    <col min="10758" max="10758" width="3.7109375" style="751" customWidth="1"/>
    <col min="10759" max="10759" width="26.42578125" style="751" customWidth="1"/>
    <col min="10760" max="10760" width="27.42578125" style="751" customWidth="1"/>
    <col min="10761" max="10761" width="4.28515625" style="751" customWidth="1"/>
    <col min="10762" max="11009" width="11.42578125" style="751"/>
    <col min="11010" max="11010" width="6.28515625" style="751" customWidth="1"/>
    <col min="11011" max="11011" width="2" style="751" customWidth="1"/>
    <col min="11012" max="11012" width="13.28515625" style="751" customWidth="1"/>
    <col min="11013" max="11013" width="22" style="751" bestFit="1" customWidth="1"/>
    <col min="11014" max="11014" width="3.7109375" style="751" customWidth="1"/>
    <col min="11015" max="11015" width="26.42578125" style="751" customWidth="1"/>
    <col min="11016" max="11016" width="27.42578125" style="751" customWidth="1"/>
    <col min="11017" max="11017" width="4.28515625" style="751" customWidth="1"/>
    <col min="11018" max="11265" width="11.42578125" style="751"/>
    <col min="11266" max="11266" width="6.28515625" style="751" customWidth="1"/>
    <col min="11267" max="11267" width="2" style="751" customWidth="1"/>
    <col min="11268" max="11268" width="13.28515625" style="751" customWidth="1"/>
    <col min="11269" max="11269" width="22" style="751" bestFit="1" customWidth="1"/>
    <col min="11270" max="11270" width="3.7109375" style="751" customWidth="1"/>
    <col min="11271" max="11271" width="26.42578125" style="751" customWidth="1"/>
    <col min="11272" max="11272" width="27.42578125" style="751" customWidth="1"/>
    <col min="11273" max="11273" width="4.28515625" style="751" customWidth="1"/>
    <col min="11274" max="11521" width="11.42578125" style="751"/>
    <col min="11522" max="11522" width="6.28515625" style="751" customWidth="1"/>
    <col min="11523" max="11523" width="2" style="751" customWidth="1"/>
    <col min="11524" max="11524" width="13.28515625" style="751" customWidth="1"/>
    <col min="11525" max="11525" width="22" style="751" bestFit="1" customWidth="1"/>
    <col min="11526" max="11526" width="3.7109375" style="751" customWidth="1"/>
    <col min="11527" max="11527" width="26.42578125" style="751" customWidth="1"/>
    <col min="11528" max="11528" width="27.42578125" style="751" customWidth="1"/>
    <col min="11529" max="11529" width="4.28515625" style="751" customWidth="1"/>
    <col min="11530" max="11777" width="11.42578125" style="751"/>
    <col min="11778" max="11778" width="6.28515625" style="751" customWidth="1"/>
    <col min="11779" max="11779" width="2" style="751" customWidth="1"/>
    <col min="11780" max="11780" width="13.28515625" style="751" customWidth="1"/>
    <col min="11781" max="11781" width="22" style="751" bestFit="1" customWidth="1"/>
    <col min="11782" max="11782" width="3.7109375" style="751" customWidth="1"/>
    <col min="11783" max="11783" width="26.42578125" style="751" customWidth="1"/>
    <col min="11784" max="11784" width="27.42578125" style="751" customWidth="1"/>
    <col min="11785" max="11785" width="4.28515625" style="751" customWidth="1"/>
    <col min="11786" max="12033" width="11.42578125" style="751"/>
    <col min="12034" max="12034" width="6.28515625" style="751" customWidth="1"/>
    <col min="12035" max="12035" width="2" style="751" customWidth="1"/>
    <col min="12036" max="12036" width="13.28515625" style="751" customWidth="1"/>
    <col min="12037" max="12037" width="22" style="751" bestFit="1" customWidth="1"/>
    <col min="12038" max="12038" width="3.7109375" style="751" customWidth="1"/>
    <col min="12039" max="12039" width="26.42578125" style="751" customWidth="1"/>
    <col min="12040" max="12040" width="27.42578125" style="751" customWidth="1"/>
    <col min="12041" max="12041" width="4.28515625" style="751" customWidth="1"/>
    <col min="12042" max="12289" width="11.42578125" style="751"/>
    <col min="12290" max="12290" width="6.28515625" style="751" customWidth="1"/>
    <col min="12291" max="12291" width="2" style="751" customWidth="1"/>
    <col min="12292" max="12292" width="13.28515625" style="751" customWidth="1"/>
    <col min="12293" max="12293" width="22" style="751" bestFit="1" customWidth="1"/>
    <col min="12294" max="12294" width="3.7109375" style="751" customWidth="1"/>
    <col min="12295" max="12295" width="26.42578125" style="751" customWidth="1"/>
    <col min="12296" max="12296" width="27.42578125" style="751" customWidth="1"/>
    <col min="12297" max="12297" width="4.28515625" style="751" customWidth="1"/>
    <col min="12298" max="12545" width="11.42578125" style="751"/>
    <col min="12546" max="12546" width="6.28515625" style="751" customWidth="1"/>
    <col min="12547" max="12547" width="2" style="751" customWidth="1"/>
    <col min="12548" max="12548" width="13.28515625" style="751" customWidth="1"/>
    <col min="12549" max="12549" width="22" style="751" bestFit="1" customWidth="1"/>
    <col min="12550" max="12550" width="3.7109375" style="751" customWidth="1"/>
    <col min="12551" max="12551" width="26.42578125" style="751" customWidth="1"/>
    <col min="12552" max="12552" width="27.42578125" style="751" customWidth="1"/>
    <col min="12553" max="12553" width="4.28515625" style="751" customWidth="1"/>
    <col min="12554" max="12801" width="11.42578125" style="751"/>
    <col min="12802" max="12802" width="6.28515625" style="751" customWidth="1"/>
    <col min="12803" max="12803" width="2" style="751" customWidth="1"/>
    <col min="12804" max="12804" width="13.28515625" style="751" customWidth="1"/>
    <col min="12805" max="12805" width="22" style="751" bestFit="1" customWidth="1"/>
    <col min="12806" max="12806" width="3.7109375" style="751" customWidth="1"/>
    <col min="12807" max="12807" width="26.42578125" style="751" customWidth="1"/>
    <col min="12808" max="12808" width="27.42578125" style="751" customWidth="1"/>
    <col min="12809" max="12809" width="4.28515625" style="751" customWidth="1"/>
    <col min="12810" max="13057" width="11.42578125" style="751"/>
    <col min="13058" max="13058" width="6.28515625" style="751" customWidth="1"/>
    <col min="13059" max="13059" width="2" style="751" customWidth="1"/>
    <col min="13060" max="13060" width="13.28515625" style="751" customWidth="1"/>
    <col min="13061" max="13061" width="22" style="751" bestFit="1" customWidth="1"/>
    <col min="13062" max="13062" width="3.7109375" style="751" customWidth="1"/>
    <col min="13063" max="13063" width="26.42578125" style="751" customWidth="1"/>
    <col min="13064" max="13064" width="27.42578125" style="751" customWidth="1"/>
    <col min="13065" max="13065" width="4.28515625" style="751" customWidth="1"/>
    <col min="13066" max="13313" width="11.42578125" style="751"/>
    <col min="13314" max="13314" width="6.28515625" style="751" customWidth="1"/>
    <col min="13315" max="13315" width="2" style="751" customWidth="1"/>
    <col min="13316" max="13316" width="13.28515625" style="751" customWidth="1"/>
    <col min="13317" max="13317" width="22" style="751" bestFit="1" customWidth="1"/>
    <col min="13318" max="13318" width="3.7109375" style="751" customWidth="1"/>
    <col min="13319" max="13319" width="26.42578125" style="751" customWidth="1"/>
    <col min="13320" max="13320" width="27.42578125" style="751" customWidth="1"/>
    <col min="13321" max="13321" width="4.28515625" style="751" customWidth="1"/>
    <col min="13322" max="13569" width="11.42578125" style="751"/>
    <col min="13570" max="13570" width="6.28515625" style="751" customWidth="1"/>
    <col min="13571" max="13571" width="2" style="751" customWidth="1"/>
    <col min="13572" max="13572" width="13.28515625" style="751" customWidth="1"/>
    <col min="13573" max="13573" width="22" style="751" bestFit="1" customWidth="1"/>
    <col min="13574" max="13574" width="3.7109375" style="751" customWidth="1"/>
    <col min="13575" max="13575" width="26.42578125" style="751" customWidth="1"/>
    <col min="13576" max="13576" width="27.42578125" style="751" customWidth="1"/>
    <col min="13577" max="13577" width="4.28515625" style="751" customWidth="1"/>
    <col min="13578" max="13825" width="11.42578125" style="751"/>
    <col min="13826" max="13826" width="6.28515625" style="751" customWidth="1"/>
    <col min="13827" max="13827" width="2" style="751" customWidth="1"/>
    <col min="13828" max="13828" width="13.28515625" style="751" customWidth="1"/>
    <col min="13829" max="13829" width="22" style="751" bestFit="1" customWidth="1"/>
    <col min="13830" max="13830" width="3.7109375" style="751" customWidth="1"/>
    <col min="13831" max="13831" width="26.42578125" style="751" customWidth="1"/>
    <col min="13832" max="13832" width="27.42578125" style="751" customWidth="1"/>
    <col min="13833" max="13833" width="4.28515625" style="751" customWidth="1"/>
    <col min="13834" max="14081" width="11.42578125" style="751"/>
    <col min="14082" max="14082" width="6.28515625" style="751" customWidth="1"/>
    <col min="14083" max="14083" width="2" style="751" customWidth="1"/>
    <col min="14084" max="14084" width="13.28515625" style="751" customWidth="1"/>
    <col min="14085" max="14085" width="22" style="751" bestFit="1" customWidth="1"/>
    <col min="14086" max="14086" width="3.7109375" style="751" customWidth="1"/>
    <col min="14087" max="14087" width="26.42578125" style="751" customWidth="1"/>
    <col min="14088" max="14088" width="27.42578125" style="751" customWidth="1"/>
    <col min="14089" max="14089" width="4.28515625" style="751" customWidth="1"/>
    <col min="14090" max="14337" width="11.42578125" style="751"/>
    <col min="14338" max="14338" width="6.28515625" style="751" customWidth="1"/>
    <col min="14339" max="14339" width="2" style="751" customWidth="1"/>
    <col min="14340" max="14340" width="13.28515625" style="751" customWidth="1"/>
    <col min="14341" max="14341" width="22" style="751" bestFit="1" customWidth="1"/>
    <col min="14342" max="14342" width="3.7109375" style="751" customWidth="1"/>
    <col min="14343" max="14343" width="26.42578125" style="751" customWidth="1"/>
    <col min="14344" max="14344" width="27.42578125" style="751" customWidth="1"/>
    <col min="14345" max="14345" width="4.28515625" style="751" customWidth="1"/>
    <col min="14346" max="14593" width="11.42578125" style="751"/>
    <col min="14594" max="14594" width="6.28515625" style="751" customWidth="1"/>
    <col min="14595" max="14595" width="2" style="751" customWidth="1"/>
    <col min="14596" max="14596" width="13.28515625" style="751" customWidth="1"/>
    <col min="14597" max="14597" width="22" style="751" bestFit="1" customWidth="1"/>
    <col min="14598" max="14598" width="3.7109375" style="751" customWidth="1"/>
    <col min="14599" max="14599" width="26.42578125" style="751" customWidth="1"/>
    <col min="14600" max="14600" width="27.42578125" style="751" customWidth="1"/>
    <col min="14601" max="14601" width="4.28515625" style="751" customWidth="1"/>
    <col min="14602" max="14849" width="11.42578125" style="751"/>
    <col min="14850" max="14850" width="6.28515625" style="751" customWidth="1"/>
    <col min="14851" max="14851" width="2" style="751" customWidth="1"/>
    <col min="14852" max="14852" width="13.28515625" style="751" customWidth="1"/>
    <col min="14853" max="14853" width="22" style="751" bestFit="1" customWidth="1"/>
    <col min="14854" max="14854" width="3.7109375" style="751" customWidth="1"/>
    <col min="14855" max="14855" width="26.42578125" style="751" customWidth="1"/>
    <col min="14856" max="14856" width="27.42578125" style="751" customWidth="1"/>
    <col min="14857" max="14857" width="4.28515625" style="751" customWidth="1"/>
    <col min="14858" max="15105" width="11.42578125" style="751"/>
    <col min="15106" max="15106" width="6.28515625" style="751" customWidth="1"/>
    <col min="15107" max="15107" width="2" style="751" customWidth="1"/>
    <col min="15108" max="15108" width="13.28515625" style="751" customWidth="1"/>
    <col min="15109" max="15109" width="22" style="751" bestFit="1" customWidth="1"/>
    <col min="15110" max="15110" width="3.7109375" style="751" customWidth="1"/>
    <col min="15111" max="15111" width="26.42578125" style="751" customWidth="1"/>
    <col min="15112" max="15112" width="27.42578125" style="751" customWidth="1"/>
    <col min="15113" max="15113" width="4.28515625" style="751" customWidth="1"/>
    <col min="15114" max="15361" width="11.42578125" style="751"/>
    <col min="15362" max="15362" width="6.28515625" style="751" customWidth="1"/>
    <col min="15363" max="15363" width="2" style="751" customWidth="1"/>
    <col min="15364" max="15364" width="13.28515625" style="751" customWidth="1"/>
    <col min="15365" max="15365" width="22" style="751" bestFit="1" customWidth="1"/>
    <col min="15366" max="15366" width="3.7109375" style="751" customWidth="1"/>
    <col min="15367" max="15367" width="26.42578125" style="751" customWidth="1"/>
    <col min="15368" max="15368" width="27.42578125" style="751" customWidth="1"/>
    <col min="15369" max="15369" width="4.28515625" style="751" customWidth="1"/>
    <col min="15370" max="15617" width="11.42578125" style="751"/>
    <col min="15618" max="15618" width="6.28515625" style="751" customWidth="1"/>
    <col min="15619" max="15619" width="2" style="751" customWidth="1"/>
    <col min="15620" max="15620" width="13.28515625" style="751" customWidth="1"/>
    <col min="15621" max="15621" width="22" style="751" bestFit="1" customWidth="1"/>
    <col min="15622" max="15622" width="3.7109375" style="751" customWidth="1"/>
    <col min="15623" max="15623" width="26.42578125" style="751" customWidth="1"/>
    <col min="15624" max="15624" width="27.42578125" style="751" customWidth="1"/>
    <col min="15625" max="15625" width="4.28515625" style="751" customWidth="1"/>
    <col min="15626" max="15873" width="11.42578125" style="751"/>
    <col min="15874" max="15874" width="6.28515625" style="751" customWidth="1"/>
    <col min="15875" max="15875" width="2" style="751" customWidth="1"/>
    <col min="15876" max="15876" width="13.28515625" style="751" customWidth="1"/>
    <col min="15877" max="15877" width="22" style="751" bestFit="1" customWidth="1"/>
    <col min="15878" max="15878" width="3.7109375" style="751" customWidth="1"/>
    <col min="15879" max="15879" width="26.42578125" style="751" customWidth="1"/>
    <col min="15880" max="15880" width="27.42578125" style="751" customWidth="1"/>
    <col min="15881" max="15881" width="4.28515625" style="751" customWidth="1"/>
    <col min="15882" max="16129" width="11.42578125" style="751"/>
    <col min="16130" max="16130" width="6.28515625" style="751" customWidth="1"/>
    <col min="16131" max="16131" width="2" style="751" customWidth="1"/>
    <col min="16132" max="16132" width="13.28515625" style="751" customWidth="1"/>
    <col min="16133" max="16133" width="22" style="751" bestFit="1" customWidth="1"/>
    <col min="16134" max="16134" width="3.7109375" style="751" customWidth="1"/>
    <col min="16135" max="16135" width="26.42578125" style="751" customWidth="1"/>
    <col min="16136" max="16136" width="27.42578125" style="751" customWidth="1"/>
    <col min="16137" max="16137" width="4.28515625" style="751" customWidth="1"/>
    <col min="16138" max="16384" width="11.42578125" style="751"/>
  </cols>
  <sheetData>
    <row r="1" spans="2:10" ht="45.75" customHeight="1" x14ac:dyDescent="0.25">
      <c r="B1" s="1648" t="s">
        <v>785</v>
      </c>
      <c r="C1" s="1648"/>
      <c r="D1" s="1648"/>
      <c r="E1" s="1648"/>
      <c r="F1" s="1648"/>
      <c r="G1" s="1648"/>
      <c r="H1" s="1648"/>
      <c r="I1" s="1" t="s">
        <v>1</v>
      </c>
      <c r="J1" s="1"/>
    </row>
    <row r="2" spans="2:10" ht="15.75" x14ac:dyDescent="0.25">
      <c r="B2" s="1681" t="s">
        <v>207</v>
      </c>
      <c r="C2" s="1681"/>
      <c r="D2" s="1681"/>
      <c r="E2" s="1681"/>
      <c r="F2" s="1681"/>
      <c r="G2" s="1681"/>
      <c r="H2" s="1681"/>
    </row>
    <row r="3" spans="2:10" ht="15.75" x14ac:dyDescent="0.25">
      <c r="B3" s="1681" t="s">
        <v>732</v>
      </c>
      <c r="C3" s="1681"/>
      <c r="D3" s="1681"/>
      <c r="E3" s="1681"/>
      <c r="F3" s="1681"/>
      <c r="G3" s="1681"/>
      <c r="H3" s="1681"/>
    </row>
    <row r="4" spans="2:10" ht="16.5" thickBot="1" x14ac:dyDescent="0.3">
      <c r="B4" s="16" t="s">
        <v>830</v>
      </c>
      <c r="C4" s="78"/>
      <c r="D4" s="78"/>
      <c r="E4" s="16"/>
      <c r="F4" s="78"/>
      <c r="G4" s="78"/>
      <c r="H4" s="78"/>
    </row>
    <row r="5" spans="2:10" ht="15.75" customHeight="1" x14ac:dyDescent="0.2">
      <c r="B5" s="423"/>
      <c r="C5" s="423"/>
      <c r="D5" s="423"/>
      <c r="E5" s="423"/>
      <c r="F5" s="423"/>
      <c r="G5" s="423"/>
      <c r="H5" s="423"/>
    </row>
    <row r="6" spans="2:10" ht="15.75" x14ac:dyDescent="0.25">
      <c r="B6" s="1781" t="s">
        <v>208</v>
      </c>
      <c r="C6" s="1782"/>
      <c r="D6" s="1782"/>
      <c r="E6" s="192" t="s">
        <v>209</v>
      </c>
      <c r="F6" s="192"/>
      <c r="G6" s="1783" t="s">
        <v>210</v>
      </c>
      <c r="H6" s="1784"/>
    </row>
    <row r="7" spans="2:10" ht="15.75" x14ac:dyDescent="0.25">
      <c r="B7" s="1782"/>
      <c r="C7" s="1782"/>
      <c r="D7" s="1782"/>
      <c r="E7" s="763" t="s">
        <v>211</v>
      </c>
      <c r="F7" s="192"/>
      <c r="G7" s="470" t="s">
        <v>212</v>
      </c>
      <c r="H7" s="470" t="s">
        <v>213</v>
      </c>
    </row>
    <row r="8" spans="2:10" ht="15.75" x14ac:dyDescent="0.25">
      <c r="B8" s="1782"/>
      <c r="C8" s="1782"/>
      <c r="D8" s="1782"/>
      <c r="E8" s="193" t="s">
        <v>214</v>
      </c>
      <c r="F8" s="193"/>
      <c r="G8" s="471" t="s">
        <v>215</v>
      </c>
      <c r="H8" s="471" t="s">
        <v>216</v>
      </c>
    </row>
    <row r="9" spans="2:10" ht="23.1" customHeight="1" x14ac:dyDescent="0.2">
      <c r="B9" s="108">
        <v>1988</v>
      </c>
      <c r="C9" s="108" t="s">
        <v>217</v>
      </c>
      <c r="D9" s="113" t="s">
        <v>218</v>
      </c>
      <c r="E9" s="84">
        <v>10863</v>
      </c>
      <c r="F9" s="84"/>
      <c r="G9" s="84">
        <v>14080</v>
      </c>
      <c r="H9" s="84">
        <v>14080</v>
      </c>
    </row>
    <row r="10" spans="2:10" ht="23.1" customHeight="1" x14ac:dyDescent="0.2">
      <c r="B10" s="108">
        <v>1989</v>
      </c>
      <c r="C10" s="108" t="s">
        <v>217</v>
      </c>
      <c r="D10" s="113" t="s">
        <v>219</v>
      </c>
      <c r="E10" s="84">
        <v>11950</v>
      </c>
      <c r="F10" s="84"/>
      <c r="G10" s="84">
        <v>15488</v>
      </c>
      <c r="H10" s="84">
        <v>15488</v>
      </c>
    </row>
    <row r="11" spans="2:10" ht="23.1" customHeight="1" x14ac:dyDescent="0.2">
      <c r="B11" s="108">
        <v>1989</v>
      </c>
      <c r="C11" s="108" t="s">
        <v>217</v>
      </c>
      <c r="D11" s="113" t="s">
        <v>218</v>
      </c>
      <c r="E11" s="84">
        <v>11950</v>
      </c>
      <c r="F11" s="84"/>
      <c r="G11" s="84">
        <v>18000</v>
      </c>
      <c r="H11" s="84">
        <v>15488</v>
      </c>
    </row>
    <row r="12" spans="2:10" ht="23.1" customHeight="1" x14ac:dyDescent="0.2">
      <c r="B12" s="108">
        <v>1989</v>
      </c>
      <c r="C12" s="108" t="s">
        <v>217</v>
      </c>
      <c r="D12" s="113" t="s">
        <v>220</v>
      </c>
      <c r="E12" s="84">
        <v>13384</v>
      </c>
      <c r="F12" s="84"/>
      <c r="G12" s="84">
        <v>18000</v>
      </c>
      <c r="H12" s="84">
        <v>15488</v>
      </c>
    </row>
    <row r="13" spans="2:10" ht="23.1" customHeight="1" x14ac:dyDescent="0.2">
      <c r="B13" s="108">
        <v>1990</v>
      </c>
      <c r="C13" s="108" t="s">
        <v>217</v>
      </c>
      <c r="D13" s="113" t="s">
        <v>218</v>
      </c>
      <c r="E13" s="84">
        <v>19340</v>
      </c>
      <c r="F13" s="84"/>
      <c r="G13" s="84">
        <v>26000</v>
      </c>
      <c r="H13" s="84">
        <v>22380</v>
      </c>
    </row>
    <row r="14" spans="2:10" ht="23.1" customHeight="1" x14ac:dyDescent="0.2">
      <c r="B14" s="108">
        <v>1991</v>
      </c>
      <c r="C14" s="108" t="s">
        <v>217</v>
      </c>
      <c r="D14" s="113" t="s">
        <v>218</v>
      </c>
      <c r="E14" s="84">
        <v>24542.46</v>
      </c>
      <c r="F14" s="84"/>
      <c r="G14" s="84">
        <v>33000</v>
      </c>
      <c r="H14" s="84">
        <v>28400.22</v>
      </c>
    </row>
    <row r="15" spans="2:10" ht="23.1" customHeight="1" x14ac:dyDescent="0.2">
      <c r="B15" s="108">
        <v>1992</v>
      </c>
      <c r="C15" s="108" t="s">
        <v>217</v>
      </c>
      <c r="D15" s="113" t="s">
        <v>218</v>
      </c>
      <c r="E15" s="84">
        <v>28707</v>
      </c>
      <c r="F15" s="84"/>
      <c r="G15" s="84">
        <v>38600</v>
      </c>
      <c r="H15" s="84">
        <v>33219</v>
      </c>
    </row>
    <row r="16" spans="2:10" ht="23.1" customHeight="1" x14ac:dyDescent="0.2">
      <c r="B16" s="108">
        <v>1993</v>
      </c>
      <c r="C16" s="108" t="s">
        <v>217</v>
      </c>
      <c r="D16" s="113" t="s">
        <v>218</v>
      </c>
      <c r="E16" s="84">
        <v>34210</v>
      </c>
      <c r="F16" s="84"/>
      <c r="G16" s="84">
        <v>46000</v>
      </c>
      <c r="H16" s="84">
        <v>39587</v>
      </c>
    </row>
    <row r="17" spans="2:8" ht="23.1" customHeight="1" x14ac:dyDescent="0.2">
      <c r="B17" s="108">
        <v>1994</v>
      </c>
      <c r="C17" s="108" t="s">
        <v>217</v>
      </c>
      <c r="D17" s="113" t="s">
        <v>218</v>
      </c>
      <c r="E17" s="84">
        <v>38784</v>
      </c>
      <c r="F17" s="84"/>
      <c r="G17" s="84">
        <v>52150</v>
      </c>
      <c r="H17" s="84">
        <v>44880</v>
      </c>
    </row>
    <row r="18" spans="2:8" ht="23.1" customHeight="1" x14ac:dyDescent="0.2">
      <c r="B18" s="108">
        <v>1995</v>
      </c>
      <c r="C18" s="108" t="s">
        <v>217</v>
      </c>
      <c r="D18" s="113" t="s">
        <v>218</v>
      </c>
      <c r="E18" s="84">
        <v>43804</v>
      </c>
      <c r="F18" s="84"/>
      <c r="G18" s="84">
        <v>58900</v>
      </c>
      <c r="H18" s="84">
        <v>50689</v>
      </c>
    </row>
    <row r="19" spans="2:8" ht="23.1" customHeight="1" x14ac:dyDescent="0.2">
      <c r="B19" s="108">
        <v>1996</v>
      </c>
      <c r="C19" s="108" t="s">
        <v>217</v>
      </c>
      <c r="D19" s="113" t="s">
        <v>218</v>
      </c>
      <c r="E19" s="84">
        <v>48710</v>
      </c>
      <c r="F19" s="84"/>
      <c r="G19" s="84">
        <v>65500</v>
      </c>
      <c r="H19" s="84">
        <v>56370</v>
      </c>
    </row>
    <row r="20" spans="2:8" ht="23.1" customHeight="1" x14ac:dyDescent="0.2">
      <c r="B20" s="108">
        <v>1997</v>
      </c>
      <c r="C20" s="108" t="s">
        <v>217</v>
      </c>
      <c r="D20" s="113" t="s">
        <v>218</v>
      </c>
      <c r="E20" s="84">
        <v>53094</v>
      </c>
      <c r="F20" s="84"/>
      <c r="G20" s="84">
        <v>71400</v>
      </c>
      <c r="H20" s="84">
        <v>61445</v>
      </c>
    </row>
    <row r="21" spans="2:8" ht="23.1" customHeight="1" x14ac:dyDescent="0.2">
      <c r="B21" s="108">
        <v>1998</v>
      </c>
      <c r="C21" s="108" t="s">
        <v>217</v>
      </c>
      <c r="D21" s="113" t="s">
        <v>218</v>
      </c>
      <c r="E21" s="84">
        <v>57342</v>
      </c>
      <c r="F21" s="84"/>
      <c r="G21" s="84">
        <v>80500</v>
      </c>
      <c r="H21" s="84">
        <v>66361</v>
      </c>
    </row>
    <row r="22" spans="2:8" ht="23.1" customHeight="1" x14ac:dyDescent="0.2">
      <c r="B22" s="108">
        <v>1999</v>
      </c>
      <c r="C22" s="108" t="s">
        <v>217</v>
      </c>
      <c r="D22" s="113" t="s">
        <v>218</v>
      </c>
      <c r="E22" s="84">
        <v>61929</v>
      </c>
      <c r="F22" s="84"/>
      <c r="G22" s="84">
        <v>90500</v>
      </c>
      <c r="H22" s="84">
        <v>71670</v>
      </c>
    </row>
    <row r="23" spans="2:8" ht="23.1" customHeight="1" x14ac:dyDescent="0.2">
      <c r="B23" s="108">
        <v>2000</v>
      </c>
      <c r="C23" s="108" t="s">
        <v>217</v>
      </c>
      <c r="D23" s="113" t="s">
        <v>218</v>
      </c>
      <c r="E23" s="84">
        <v>66883</v>
      </c>
      <c r="F23" s="84"/>
      <c r="G23" s="84">
        <v>100000</v>
      </c>
      <c r="H23" s="84">
        <v>77404</v>
      </c>
    </row>
    <row r="24" spans="2:8" ht="23.1" customHeight="1" x14ac:dyDescent="0.2">
      <c r="B24" s="108">
        <v>2001</v>
      </c>
      <c r="C24" s="108" t="s">
        <v>217</v>
      </c>
      <c r="D24" s="113" t="s">
        <v>218</v>
      </c>
      <c r="E24" s="84">
        <v>70562</v>
      </c>
      <c r="F24" s="84"/>
      <c r="G24" s="84">
        <v>105500</v>
      </c>
      <c r="H24" s="84">
        <v>81661</v>
      </c>
    </row>
    <row r="25" spans="2:8" ht="23.1" customHeight="1" x14ac:dyDescent="0.2">
      <c r="B25" s="108">
        <v>2002</v>
      </c>
      <c r="C25" s="108" t="s">
        <v>217</v>
      </c>
      <c r="D25" s="113" t="s">
        <v>218</v>
      </c>
      <c r="E25" s="84">
        <v>72326</v>
      </c>
      <c r="F25" s="84"/>
      <c r="G25" s="84">
        <v>111200</v>
      </c>
      <c r="H25" s="84">
        <v>83703</v>
      </c>
    </row>
    <row r="26" spans="2:8" ht="23.1" customHeight="1" x14ac:dyDescent="0.2">
      <c r="B26" s="108">
        <v>2003</v>
      </c>
      <c r="C26" s="108" t="s">
        <v>217</v>
      </c>
      <c r="D26" s="113" t="s">
        <v>221</v>
      </c>
      <c r="E26" s="84">
        <v>75219</v>
      </c>
      <c r="F26" s="84"/>
      <c r="G26" s="84">
        <v>115648</v>
      </c>
      <c r="H26" s="84">
        <v>87051</v>
      </c>
    </row>
    <row r="27" spans="2:8" ht="23.1" customHeight="1" x14ac:dyDescent="0.2">
      <c r="B27" s="108">
        <v>2004</v>
      </c>
      <c r="C27" s="108" t="s">
        <v>217</v>
      </c>
      <c r="D27" s="113" t="s">
        <v>221</v>
      </c>
      <c r="E27" s="84">
        <v>78050</v>
      </c>
      <c r="F27" s="84"/>
      <c r="G27" s="84">
        <v>120000</v>
      </c>
      <c r="H27" s="84">
        <v>90327</v>
      </c>
    </row>
    <row r="28" spans="2:8" ht="23.1" customHeight="1" x14ac:dyDescent="0.2">
      <c r="B28" s="108">
        <v>2005</v>
      </c>
      <c r="C28" s="108" t="s">
        <v>217</v>
      </c>
      <c r="D28" s="113" t="s">
        <v>221</v>
      </c>
      <c r="E28" s="84">
        <v>82889</v>
      </c>
      <c r="F28" s="84"/>
      <c r="G28" s="84">
        <v>127500</v>
      </c>
      <c r="H28" s="84">
        <v>95927</v>
      </c>
    </row>
    <row r="29" spans="2:8" ht="23.1" customHeight="1" x14ac:dyDescent="0.2">
      <c r="B29" s="108">
        <v>2006</v>
      </c>
      <c r="C29" s="108"/>
      <c r="D29" s="113" t="s">
        <v>221</v>
      </c>
      <c r="E29" s="84">
        <v>87697</v>
      </c>
      <c r="F29" s="84"/>
      <c r="G29" s="84">
        <v>135000</v>
      </c>
      <c r="H29" s="84">
        <v>101491</v>
      </c>
    </row>
    <row r="30" spans="2:8" ht="23.1" customHeight="1" x14ac:dyDescent="0.2">
      <c r="B30" s="108">
        <v>2007</v>
      </c>
      <c r="C30" s="108" t="s">
        <v>217</v>
      </c>
      <c r="D30" s="113" t="s">
        <v>221</v>
      </c>
      <c r="E30" s="84">
        <v>92897</v>
      </c>
      <c r="F30" s="84"/>
      <c r="G30" s="84">
        <v>144000</v>
      </c>
      <c r="H30" s="84">
        <v>107509</v>
      </c>
    </row>
    <row r="31" spans="2:8" ht="23.1" customHeight="1" x14ac:dyDescent="0.2">
      <c r="B31" s="108">
        <v>2008</v>
      </c>
      <c r="C31" s="108" t="s">
        <v>84</v>
      </c>
      <c r="D31" s="113" t="s">
        <v>221</v>
      </c>
      <c r="E31" s="84">
        <v>102558</v>
      </c>
      <c r="F31" s="84"/>
      <c r="G31" s="84">
        <v>159000</v>
      </c>
      <c r="H31" s="84">
        <v>118690</v>
      </c>
    </row>
    <row r="32" spans="2:8" ht="23.1" customHeight="1" x14ac:dyDescent="0.2">
      <c r="B32" s="108">
        <v>2009</v>
      </c>
      <c r="C32" s="108" t="s">
        <v>222</v>
      </c>
      <c r="D32" s="113" t="s">
        <v>221</v>
      </c>
      <c r="E32" s="84">
        <v>106435</v>
      </c>
      <c r="F32" s="84"/>
      <c r="G32" s="84">
        <v>165000</v>
      </c>
      <c r="H32" s="84">
        <v>123176</v>
      </c>
    </row>
    <row r="33" spans="2:8" ht="23.1" customHeight="1" x14ac:dyDescent="0.2">
      <c r="B33" s="108">
        <v>2010</v>
      </c>
      <c r="C33" s="108" t="s">
        <v>217</v>
      </c>
      <c r="D33" s="113" t="s">
        <v>221</v>
      </c>
      <c r="E33" s="84">
        <v>110950</v>
      </c>
      <c r="F33" s="84"/>
      <c r="G33" s="84">
        <v>172000</v>
      </c>
      <c r="H33" s="84">
        <v>128402</v>
      </c>
    </row>
    <row r="34" spans="2:8" ht="23.1" customHeight="1" x14ac:dyDescent="0.2">
      <c r="B34" s="108">
        <v>2011</v>
      </c>
      <c r="C34" s="108" t="s">
        <v>217</v>
      </c>
      <c r="D34" s="113" t="s">
        <v>221</v>
      </c>
      <c r="E34" s="84">
        <v>117401</v>
      </c>
      <c r="F34" s="84"/>
      <c r="G34" s="84">
        <v>182000</v>
      </c>
      <c r="H34" s="84">
        <v>135867</v>
      </c>
    </row>
    <row r="35" spans="2:8" ht="23.1" customHeight="1" x14ac:dyDescent="0.2">
      <c r="B35" s="108">
        <v>2012</v>
      </c>
      <c r="C35" s="108" t="s">
        <v>217</v>
      </c>
      <c r="D35" s="113" t="s">
        <v>221</v>
      </c>
      <c r="E35" s="84">
        <v>124497</v>
      </c>
      <c r="F35" s="84"/>
      <c r="G35" s="84">
        <v>193000</v>
      </c>
      <c r="H35" s="84">
        <v>144079</v>
      </c>
    </row>
    <row r="36" spans="2:8" ht="24" customHeight="1" x14ac:dyDescent="0.2">
      <c r="B36" s="108">
        <v>2013</v>
      </c>
      <c r="C36" s="108" t="s">
        <v>217</v>
      </c>
      <c r="D36" s="113" t="s">
        <v>223</v>
      </c>
      <c r="E36" s="84">
        <v>135463</v>
      </c>
      <c r="F36" s="84"/>
      <c r="G36" s="84">
        <v>210000</v>
      </c>
      <c r="H36" s="84">
        <v>156770</v>
      </c>
    </row>
    <row r="37" spans="2:8" ht="22.5" customHeight="1" x14ac:dyDescent="0.2">
      <c r="B37" s="108">
        <v>2014</v>
      </c>
      <c r="C37" s="108" t="s">
        <v>217</v>
      </c>
      <c r="D37" s="113" t="s">
        <v>221</v>
      </c>
      <c r="E37" s="84">
        <v>145139</v>
      </c>
      <c r="F37" s="84"/>
      <c r="G37" s="84">
        <v>225000</v>
      </c>
      <c r="H37" s="84">
        <v>167968</v>
      </c>
    </row>
    <row r="38" spans="2:8" ht="22.5" customHeight="1" x14ac:dyDescent="0.2">
      <c r="B38" s="108">
        <v>2015</v>
      </c>
      <c r="C38" s="108" t="s">
        <v>217</v>
      </c>
      <c r="D38" s="113" t="s">
        <v>221</v>
      </c>
      <c r="E38" s="84">
        <v>155460</v>
      </c>
      <c r="F38" s="84"/>
      <c r="G38" s="84">
        <v>241000</v>
      </c>
      <c r="H38" s="84">
        <v>179912</v>
      </c>
    </row>
    <row r="39" spans="2:8" ht="22.5" customHeight="1" x14ac:dyDescent="0.2">
      <c r="B39" s="108">
        <v>2016</v>
      </c>
      <c r="C39" s="108" t="s">
        <v>217</v>
      </c>
      <c r="D39" s="113" t="s">
        <v>221</v>
      </c>
      <c r="E39" s="84">
        <v>166103</v>
      </c>
      <c r="F39" s="84"/>
      <c r="G39" s="84">
        <v>270000</v>
      </c>
      <c r="H39" s="84">
        <v>197082</v>
      </c>
    </row>
    <row r="40" spans="2:8" x14ac:dyDescent="0.2">
      <c r="B40" s="69"/>
      <c r="C40" s="69"/>
      <c r="D40" s="69"/>
      <c r="E40" s="69"/>
      <c r="F40" s="69"/>
      <c r="G40" s="69"/>
      <c r="H40" s="69"/>
    </row>
    <row r="41" spans="2:8" x14ac:dyDescent="0.2">
      <c r="B41" s="69"/>
      <c r="C41" s="69"/>
      <c r="D41" s="69"/>
      <c r="E41" s="69"/>
      <c r="F41" s="69"/>
      <c r="G41" s="69"/>
      <c r="H41" s="69"/>
    </row>
    <row r="51" spans="3:3" x14ac:dyDescent="0.2">
      <c r="C51" s="751" t="str">
        <f>CONCATENATE('53'!B2:H2)</f>
        <v/>
      </c>
    </row>
  </sheetData>
  <mergeCells count="5">
    <mergeCell ref="B1:H1"/>
    <mergeCell ref="B2:H2"/>
    <mergeCell ref="B3:H3"/>
    <mergeCell ref="B6:D8"/>
    <mergeCell ref="G6:H6"/>
  </mergeCells>
  <hyperlinks>
    <hyperlink ref="I1" location="'Indice Total'!A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34"/>
  <sheetViews>
    <sheetView showGridLines="0" zoomScale="90" zoomScaleNormal="90" workbookViewId="0"/>
  </sheetViews>
  <sheetFormatPr baseColWidth="10" defaultColWidth="9.140625" defaultRowHeight="12.75" x14ac:dyDescent="0.25"/>
  <cols>
    <col min="1" max="1" width="22.42578125" style="2" customWidth="1"/>
    <col min="2" max="2" width="39.85546875" style="2" customWidth="1"/>
    <col min="3" max="7" width="17.28515625" style="2" customWidth="1"/>
    <col min="8" max="8" width="13.28515625" style="2" bestFit="1" customWidth="1"/>
    <col min="9" max="16384" width="9.140625" style="2"/>
  </cols>
  <sheetData>
    <row r="1" spans="2:12" ht="31.5" customHeight="1" x14ac:dyDescent="0.25">
      <c r="C1" s="4"/>
      <c r="D1" s="4"/>
      <c r="E1" s="4"/>
      <c r="F1" s="4"/>
      <c r="G1" s="4"/>
    </row>
    <row r="2" spans="2:12" ht="18" x14ac:dyDescent="0.25">
      <c r="B2" s="1648" t="s">
        <v>0</v>
      </c>
      <c r="C2" s="1649"/>
      <c r="D2" s="1649"/>
      <c r="E2" s="1649"/>
      <c r="F2" s="1649"/>
      <c r="G2" s="1649"/>
      <c r="H2" s="1" t="s">
        <v>1</v>
      </c>
    </row>
    <row r="3" spans="2:12" ht="39" customHeight="1" x14ac:dyDescent="0.2">
      <c r="B3" s="1637" t="s">
        <v>717</v>
      </c>
      <c r="C3" s="1638"/>
      <c r="D3" s="1638"/>
      <c r="E3" s="1641"/>
      <c r="F3" s="1641"/>
      <c r="G3" s="1641"/>
    </row>
    <row r="4" spans="2:12" ht="18.75" customHeight="1" thickBot="1" x14ac:dyDescent="0.3">
      <c r="B4" s="1640" t="s">
        <v>820</v>
      </c>
      <c r="C4" s="1641"/>
      <c r="D4" s="1641"/>
      <c r="E4" s="1641"/>
      <c r="F4" s="1641"/>
      <c r="G4" s="1641"/>
    </row>
    <row r="5" spans="2:12" ht="13.5" customHeight="1" x14ac:dyDescent="0.25">
      <c r="B5" s="407"/>
      <c r="C5" s="407"/>
      <c r="D5" s="408"/>
      <c r="E5" s="407"/>
      <c r="F5" s="407"/>
      <c r="G5" s="407"/>
    </row>
    <row r="6" spans="2:12" ht="28.5" customHeight="1" x14ac:dyDescent="0.25">
      <c r="B6" s="732" t="s">
        <v>2</v>
      </c>
      <c r="C6" s="733">
        <v>2012</v>
      </c>
      <c r="D6" s="733">
        <v>2013</v>
      </c>
      <c r="E6" s="733">
        <v>2014</v>
      </c>
      <c r="F6" s="733">
        <v>2015</v>
      </c>
      <c r="G6" s="733">
        <v>2016</v>
      </c>
      <c r="H6" s="387"/>
    </row>
    <row r="7" spans="2:12" ht="18" customHeight="1" x14ac:dyDescent="0.25">
      <c r="B7" s="3" t="s">
        <v>3</v>
      </c>
      <c r="C7" s="7">
        <v>2189539</v>
      </c>
      <c r="D7" s="7">
        <v>2229920</v>
      </c>
      <c r="E7" s="7">
        <v>2296287</v>
      </c>
      <c r="F7" s="7">
        <v>2356953.25</v>
      </c>
      <c r="G7" s="7">
        <v>2403063.5</v>
      </c>
      <c r="H7" s="387"/>
      <c r="K7" s="4"/>
      <c r="L7" s="4"/>
    </row>
    <row r="8" spans="2:12" ht="18" customHeight="1" x14ac:dyDescent="0.25">
      <c r="B8" s="3" t="s">
        <v>4</v>
      </c>
      <c r="C8" s="7">
        <v>1697054</v>
      </c>
      <c r="D8" s="7">
        <v>1861163</v>
      </c>
      <c r="E8" s="7">
        <v>1879682.4166666667</v>
      </c>
      <c r="F8" s="7">
        <v>1920100.75</v>
      </c>
      <c r="G8" s="7">
        <v>1979390.75</v>
      </c>
      <c r="H8" s="387"/>
      <c r="K8" s="4"/>
      <c r="L8" s="4"/>
    </row>
    <row r="9" spans="2:12" ht="18" customHeight="1" x14ac:dyDescent="0.25">
      <c r="B9" s="3" t="s">
        <v>5</v>
      </c>
      <c r="C9" s="7">
        <v>522330</v>
      </c>
      <c r="D9" s="7">
        <v>539787.25</v>
      </c>
      <c r="E9" s="7">
        <v>545978</v>
      </c>
      <c r="F9" s="7">
        <v>555434.91666666663</v>
      </c>
      <c r="G9" s="7">
        <v>563891.41666666663</v>
      </c>
      <c r="H9" s="387"/>
      <c r="I9" s="548"/>
      <c r="J9" s="548"/>
      <c r="K9" s="4"/>
      <c r="L9" s="4"/>
    </row>
    <row r="10" spans="2:12" ht="18" customHeight="1" x14ac:dyDescent="0.25">
      <c r="B10" s="5" t="s">
        <v>6</v>
      </c>
      <c r="C10" s="547">
        <v>4408923</v>
      </c>
      <c r="D10" s="547">
        <v>4630870.25</v>
      </c>
      <c r="E10" s="547">
        <v>4721947.416666667</v>
      </c>
      <c r="F10" s="547">
        <v>4832488.916666667</v>
      </c>
      <c r="G10" s="547">
        <v>4946345.666666667</v>
      </c>
      <c r="J10" s="548"/>
    </row>
    <row r="11" spans="2:12" ht="18" customHeight="1" x14ac:dyDescent="0.25">
      <c r="B11" s="6" t="s">
        <v>7</v>
      </c>
      <c r="C11" s="7">
        <v>969713</v>
      </c>
      <c r="D11" s="7">
        <v>901779</v>
      </c>
      <c r="E11" s="7">
        <v>871923</v>
      </c>
      <c r="F11" s="7">
        <v>815493.41666666663</v>
      </c>
      <c r="G11" s="7">
        <v>790070.58333333337</v>
      </c>
      <c r="H11" s="387"/>
    </row>
    <row r="12" spans="2:12" ht="18" customHeight="1" x14ac:dyDescent="0.25">
      <c r="B12" s="5" t="s">
        <v>27</v>
      </c>
      <c r="C12" s="8">
        <v>5378636</v>
      </c>
      <c r="D12" s="8">
        <v>5532649.25</v>
      </c>
      <c r="E12" s="8">
        <v>5593870.416666667</v>
      </c>
      <c r="F12" s="8">
        <v>5647982.333333334</v>
      </c>
      <c r="G12" s="8">
        <v>5736416.25</v>
      </c>
      <c r="H12" s="387"/>
    </row>
    <row r="13" spans="2:12" ht="11.25" customHeight="1" x14ac:dyDescent="0.25">
      <c r="B13" s="1650" t="s">
        <v>9</v>
      </c>
      <c r="C13" s="1650"/>
      <c r="D13" s="1650"/>
      <c r="E13" s="1650"/>
      <c r="F13" s="1650"/>
      <c r="G13" s="1650"/>
      <c r="H13" s="9"/>
      <c r="I13" s="9"/>
      <c r="J13" s="9"/>
      <c r="K13" s="571"/>
      <c r="L13" s="9"/>
    </row>
    <row r="14" spans="2:12" ht="11.25" customHeight="1" x14ac:dyDescent="0.2">
      <c r="B14" s="1651" t="s">
        <v>10</v>
      </c>
      <c r="C14" s="1652"/>
      <c r="D14" s="1652"/>
      <c r="E14" s="1653"/>
      <c r="F14" s="1653"/>
      <c r="G14" s="1653"/>
      <c r="H14" s="4"/>
    </row>
    <row r="15" spans="2:12" s="10" customFormat="1" ht="18" customHeight="1" x14ac:dyDescent="0.25">
      <c r="H15" s="11"/>
    </row>
    <row r="16" spans="2:12" s="10" customFormat="1" ht="18" customHeight="1" x14ac:dyDescent="0.25">
      <c r="B16" s="12"/>
      <c r="C16" s="13"/>
      <c r="D16" s="14"/>
      <c r="E16" s="13"/>
      <c r="F16" s="13"/>
      <c r="G16" s="15"/>
      <c r="H16" s="11"/>
    </row>
    <row r="17" spans="2:12" s="10" customFormat="1" ht="18" customHeight="1" x14ac:dyDescent="0.25">
      <c r="B17" s="1646" t="s">
        <v>11</v>
      </c>
      <c r="C17" s="1647"/>
      <c r="D17" s="1647"/>
      <c r="E17" s="1647"/>
      <c r="F17" s="1647"/>
      <c r="G17" s="1647"/>
      <c r="H17" s="11"/>
    </row>
    <row r="18" spans="2:12" ht="42.75" customHeight="1" x14ac:dyDescent="0.2">
      <c r="B18" s="1637" t="s">
        <v>12</v>
      </c>
      <c r="C18" s="1638"/>
      <c r="D18" s="1638"/>
      <c r="E18" s="1639"/>
      <c r="F18" s="1639"/>
      <c r="G18" s="1639"/>
      <c r="H18" s="1" t="s">
        <v>1</v>
      </c>
    </row>
    <row r="19" spans="2:12" ht="17.25" customHeight="1" thickBot="1" x14ac:dyDescent="0.3">
      <c r="B19" s="1640" t="s">
        <v>826</v>
      </c>
      <c r="C19" s="1641"/>
      <c r="D19" s="1641"/>
      <c r="E19" s="1641"/>
      <c r="F19" s="1641"/>
      <c r="G19" s="1641"/>
    </row>
    <row r="20" spans="2:12" ht="22.5" customHeight="1" x14ac:dyDescent="0.25">
      <c r="B20" s="409"/>
      <c r="C20" s="410"/>
      <c r="D20" s="410"/>
      <c r="E20" s="407"/>
      <c r="F20" s="407"/>
      <c r="G20" s="407"/>
    </row>
    <row r="21" spans="2:12" ht="32.25" customHeight="1" x14ac:dyDescent="0.25">
      <c r="B21" s="487" t="s">
        <v>2</v>
      </c>
      <c r="C21" s="483">
        <v>2012</v>
      </c>
      <c r="D21" s="483">
        <v>2013</v>
      </c>
      <c r="E21" s="483">
        <v>2014</v>
      </c>
      <c r="F21" s="483">
        <v>2015</v>
      </c>
      <c r="G21" s="483">
        <v>2016</v>
      </c>
    </row>
    <row r="22" spans="2:12" ht="21" customHeight="1" x14ac:dyDescent="0.25">
      <c r="B22" s="17" t="s">
        <v>13</v>
      </c>
      <c r="C22" s="18"/>
      <c r="D22" s="18"/>
      <c r="E22" s="18"/>
      <c r="F22" s="18"/>
      <c r="G22" s="18"/>
    </row>
    <row r="23" spans="2:12" ht="18" customHeight="1" x14ac:dyDescent="0.25">
      <c r="B23" s="6" t="s">
        <v>3</v>
      </c>
      <c r="C23" s="37">
        <v>39462</v>
      </c>
      <c r="D23" s="37">
        <v>42247</v>
      </c>
      <c r="E23" s="37">
        <v>52475.666666666664</v>
      </c>
      <c r="F23" s="37">
        <v>60203.166666666664</v>
      </c>
      <c r="G23" s="37">
        <v>61599.75</v>
      </c>
      <c r="H23" s="548"/>
      <c r="I23" s="548"/>
      <c r="J23" s="548"/>
      <c r="K23" s="548"/>
      <c r="L23" s="548"/>
    </row>
    <row r="24" spans="2:12" ht="18" customHeight="1" x14ac:dyDescent="0.25">
      <c r="B24" s="3" t="s">
        <v>4</v>
      </c>
      <c r="C24" s="37">
        <v>49934</v>
      </c>
      <c r="D24" s="37">
        <v>63233</v>
      </c>
      <c r="E24" s="37">
        <v>73583.166666666672</v>
      </c>
      <c r="F24" s="37">
        <v>94827.75</v>
      </c>
      <c r="G24" s="37">
        <v>97428</v>
      </c>
      <c r="H24" s="548"/>
      <c r="I24" s="548"/>
      <c r="J24" s="548"/>
      <c r="K24" s="548"/>
      <c r="L24" s="548"/>
    </row>
    <row r="25" spans="2:12" ht="18" customHeight="1" x14ac:dyDescent="0.25">
      <c r="B25" s="3" t="s">
        <v>14</v>
      </c>
      <c r="C25" s="37">
        <v>13965</v>
      </c>
      <c r="D25" s="37">
        <v>14348</v>
      </c>
      <c r="E25" s="37">
        <v>15166.333333333334</v>
      </c>
      <c r="F25" s="37">
        <v>15525.416666666666</v>
      </c>
      <c r="G25" s="37">
        <v>15311.666666666701</v>
      </c>
      <c r="H25" s="548"/>
      <c r="I25" s="548"/>
      <c r="J25" s="548"/>
      <c r="K25" s="548"/>
      <c r="L25" s="548"/>
    </row>
    <row r="26" spans="2:12" ht="18" customHeight="1" x14ac:dyDescent="0.25">
      <c r="B26" s="5" t="s">
        <v>15</v>
      </c>
      <c r="C26" s="484">
        <v>103361</v>
      </c>
      <c r="D26" s="484">
        <v>119828</v>
      </c>
      <c r="E26" s="484">
        <v>141225.16666666669</v>
      </c>
      <c r="F26" s="484">
        <v>170556.33333333331</v>
      </c>
      <c r="G26" s="484">
        <v>174339.41666666669</v>
      </c>
      <c r="H26" s="548"/>
      <c r="I26" s="548"/>
      <c r="J26" s="548"/>
      <c r="K26" s="548"/>
      <c r="L26" s="548"/>
    </row>
    <row r="27" spans="2:12" ht="18" customHeight="1" x14ac:dyDescent="0.25">
      <c r="B27" s="3" t="s">
        <v>16</v>
      </c>
      <c r="C27" s="37">
        <v>360701</v>
      </c>
      <c r="D27" s="37">
        <v>358018</v>
      </c>
      <c r="E27" s="37">
        <v>351273.91666666669</v>
      </c>
      <c r="F27" s="37">
        <v>347164.25</v>
      </c>
      <c r="G27" s="37">
        <v>359676.75</v>
      </c>
      <c r="H27" s="548"/>
      <c r="I27" s="548"/>
      <c r="J27" s="548"/>
      <c r="K27" s="548"/>
      <c r="L27" s="548"/>
    </row>
    <row r="28" spans="2:12" ht="18" customHeight="1" x14ac:dyDescent="0.25">
      <c r="B28" s="5" t="s">
        <v>27</v>
      </c>
      <c r="C28" s="34">
        <v>464062</v>
      </c>
      <c r="D28" s="34">
        <v>477846</v>
      </c>
      <c r="E28" s="34">
        <v>492499.08333333337</v>
      </c>
      <c r="F28" s="34">
        <v>517720.58333333331</v>
      </c>
      <c r="G28" s="34">
        <v>534016.16666666674</v>
      </c>
    </row>
    <row r="29" spans="2:12" ht="11.25" customHeight="1" x14ac:dyDescent="0.25">
      <c r="B29" s="1642" t="s">
        <v>17</v>
      </c>
      <c r="C29" s="1642"/>
      <c r="D29" s="1642"/>
      <c r="E29" s="1642"/>
      <c r="F29" s="1642"/>
      <c r="G29" s="1642"/>
      <c r="H29" s="4"/>
      <c r="I29" s="4"/>
      <c r="J29" s="4"/>
      <c r="K29" s="4"/>
      <c r="L29" s="4"/>
    </row>
    <row r="30" spans="2:12" ht="11.25" customHeight="1" x14ac:dyDescent="0.2">
      <c r="B30" s="600" t="s">
        <v>18</v>
      </c>
      <c r="C30" s="19"/>
      <c r="D30" s="19"/>
      <c r="E30" s="19"/>
      <c r="F30" s="19"/>
      <c r="G30" s="19"/>
      <c r="H30" s="4"/>
      <c r="I30" s="4"/>
      <c r="J30" s="4"/>
      <c r="K30" s="4"/>
      <c r="L30" s="4"/>
    </row>
    <row r="31" spans="2:12" ht="11.25" customHeight="1" x14ac:dyDescent="0.25">
      <c r="B31" s="1642" t="s">
        <v>19</v>
      </c>
      <c r="C31" s="1642"/>
      <c r="D31" s="1642"/>
      <c r="E31" s="1642"/>
      <c r="F31" s="1642"/>
      <c r="G31" s="1642"/>
      <c r="H31" s="4"/>
      <c r="I31" s="4"/>
      <c r="J31" s="4"/>
      <c r="K31" s="4"/>
      <c r="L31" s="4"/>
    </row>
    <row r="32" spans="2:12" x14ac:dyDescent="0.25">
      <c r="B32" s="1643"/>
      <c r="C32" s="1644"/>
      <c r="D32" s="1644"/>
      <c r="E32" s="1645"/>
      <c r="F32" s="1645"/>
      <c r="G32" s="1645"/>
    </row>
    <row r="34" spans="5:7" x14ac:dyDescent="0.25">
      <c r="E34" s="4"/>
      <c r="F34" s="4"/>
      <c r="G34" s="4"/>
    </row>
  </sheetData>
  <mergeCells count="11">
    <mergeCell ref="B17:G17"/>
    <mergeCell ref="B2:G2"/>
    <mergeCell ref="B3:G3"/>
    <mergeCell ref="B4:G4"/>
    <mergeCell ref="B13:G13"/>
    <mergeCell ref="B14:G14"/>
    <mergeCell ref="B18:G18"/>
    <mergeCell ref="B19:G19"/>
    <mergeCell ref="B29:G29"/>
    <mergeCell ref="B31:G31"/>
    <mergeCell ref="B32:G32"/>
  </mergeCells>
  <hyperlinks>
    <hyperlink ref="H2" location="'Indice Total'!A1" display="Volver"/>
    <hyperlink ref="H18" location="'Indice Total'!A1"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40"/>
  <sheetViews>
    <sheetView showGridLines="0" zoomScale="90" zoomScaleNormal="90" workbookViewId="0"/>
  </sheetViews>
  <sheetFormatPr baseColWidth="10" defaultColWidth="10.28515625" defaultRowHeight="19.5" customHeight="1" x14ac:dyDescent="0.2"/>
  <cols>
    <col min="1" max="1" width="22.42578125" style="751" customWidth="1"/>
    <col min="2" max="2" width="21.28515625" style="751" customWidth="1"/>
    <col min="3" max="3" width="5.85546875" style="751" customWidth="1"/>
    <col min="4" max="4" width="26.7109375" style="751" customWidth="1"/>
    <col min="5" max="16384" width="10.28515625" style="751"/>
  </cols>
  <sheetData>
    <row r="1" spans="2:8" ht="55.5" customHeight="1" x14ac:dyDescent="0.25">
      <c r="B1" s="1648" t="s">
        <v>849</v>
      </c>
      <c r="C1" s="1648"/>
      <c r="D1" s="1648"/>
      <c r="E1" s="1564" t="s">
        <v>1</v>
      </c>
      <c r="F1" s="194"/>
      <c r="G1" s="194"/>
      <c r="H1" s="194"/>
    </row>
    <row r="2" spans="2:8" ht="45.75" customHeight="1" x14ac:dyDescent="0.25">
      <c r="B2" s="1640" t="s">
        <v>733</v>
      </c>
      <c r="C2" s="1640"/>
      <c r="D2" s="1640"/>
    </row>
    <row r="3" spans="2:8" ht="16.5" customHeight="1" x14ac:dyDescent="0.25">
      <c r="B3" s="16" t="s">
        <v>741</v>
      </c>
      <c r="C3" s="78"/>
      <c r="D3" s="16"/>
    </row>
    <row r="4" spans="2:8" ht="19.5" customHeight="1" thickBot="1" x14ac:dyDescent="0.3">
      <c r="B4" s="16" t="s">
        <v>852</v>
      </c>
      <c r="C4" s="78"/>
      <c r="D4" s="16"/>
    </row>
    <row r="5" spans="2:8" ht="14.25" customHeight="1" x14ac:dyDescent="0.2">
      <c r="B5" s="423"/>
      <c r="C5" s="423"/>
      <c r="D5" s="423"/>
    </row>
    <row r="6" spans="2:8" ht="19.5" customHeight="1" x14ac:dyDescent="0.2">
      <c r="B6" s="195" t="s">
        <v>224</v>
      </c>
      <c r="C6" s="196"/>
      <c r="D6" s="197" t="s">
        <v>225</v>
      </c>
    </row>
    <row r="7" spans="2:8" ht="19.5" customHeight="1" x14ac:dyDescent="0.2">
      <c r="B7" s="162" t="s">
        <v>226</v>
      </c>
      <c r="C7" s="198" t="s">
        <v>29</v>
      </c>
      <c r="D7" s="112">
        <v>34500</v>
      </c>
    </row>
    <row r="8" spans="2:8" ht="19.5" customHeight="1" x14ac:dyDescent="0.2">
      <c r="B8" s="162" t="s">
        <v>227</v>
      </c>
      <c r="C8" s="113"/>
      <c r="D8" s="112">
        <v>39113</v>
      </c>
    </row>
    <row r="9" spans="2:8" ht="19.5" customHeight="1" x14ac:dyDescent="0.2">
      <c r="B9" s="162" t="s">
        <v>228</v>
      </c>
      <c r="C9" s="113"/>
      <c r="D9" s="112">
        <v>44175</v>
      </c>
    </row>
    <row r="10" spans="2:8" ht="19.5" customHeight="1" x14ac:dyDescent="0.2">
      <c r="B10" s="162" t="s">
        <v>229</v>
      </c>
      <c r="C10" s="113"/>
      <c r="D10" s="112">
        <v>49125</v>
      </c>
    </row>
    <row r="11" spans="2:8" ht="19.5" customHeight="1" x14ac:dyDescent="0.2">
      <c r="B11" s="162" t="s">
        <v>230</v>
      </c>
      <c r="C11" s="113"/>
      <c r="D11" s="112">
        <v>53550</v>
      </c>
    </row>
    <row r="12" spans="2:8" ht="19.5" customHeight="1" x14ac:dyDescent="0.2">
      <c r="B12" s="162" t="s">
        <v>231</v>
      </c>
      <c r="C12" s="113"/>
      <c r="D12" s="112">
        <v>60375</v>
      </c>
    </row>
    <row r="13" spans="2:8" ht="19.5" customHeight="1" x14ac:dyDescent="0.2">
      <c r="B13" s="162" t="s">
        <v>232</v>
      </c>
      <c r="C13" s="113"/>
      <c r="D13" s="112">
        <v>67875</v>
      </c>
      <c r="E13" s="69"/>
      <c r="F13" s="69"/>
      <c r="G13" s="69"/>
    </row>
    <row r="14" spans="2:8" ht="19.5" customHeight="1" x14ac:dyDescent="0.2">
      <c r="B14" s="162" t="s">
        <v>233</v>
      </c>
      <c r="C14" s="113"/>
      <c r="D14" s="112">
        <v>75000</v>
      </c>
      <c r="E14" s="69"/>
      <c r="F14" s="69"/>
      <c r="G14" s="69"/>
    </row>
    <row r="15" spans="2:8" ht="19.5" customHeight="1" x14ac:dyDescent="0.2">
      <c r="B15" s="162" t="s">
        <v>234</v>
      </c>
      <c r="C15" s="113"/>
      <c r="D15" s="112">
        <v>79125</v>
      </c>
      <c r="E15" s="69"/>
      <c r="F15" s="69"/>
      <c r="G15" s="69"/>
    </row>
    <row r="16" spans="2:8" ht="19.5" customHeight="1" x14ac:dyDescent="0.2">
      <c r="B16" s="162" t="s">
        <v>235</v>
      </c>
      <c r="C16" s="113"/>
      <c r="D16" s="112">
        <v>83400</v>
      </c>
      <c r="E16" s="69"/>
      <c r="F16" s="69"/>
      <c r="G16" s="69"/>
    </row>
    <row r="17" spans="2:7" ht="19.5" customHeight="1" x14ac:dyDescent="0.2">
      <c r="B17" s="162" t="s">
        <v>236</v>
      </c>
      <c r="C17" s="113"/>
      <c r="D17" s="112">
        <v>86736</v>
      </c>
      <c r="E17" s="69"/>
      <c r="F17" s="69"/>
      <c r="G17" s="69"/>
    </row>
    <row r="18" spans="2:7" ht="19.5" customHeight="1" x14ac:dyDescent="0.2">
      <c r="B18" s="162" t="s">
        <v>237</v>
      </c>
      <c r="C18" s="113"/>
      <c r="D18" s="112">
        <v>90000</v>
      </c>
      <c r="E18" s="69"/>
      <c r="F18" s="69"/>
      <c r="G18" s="69"/>
    </row>
    <row r="19" spans="2:7" ht="19.5" customHeight="1" x14ac:dyDescent="0.2">
      <c r="B19" s="162" t="s">
        <v>238</v>
      </c>
      <c r="C19" s="113"/>
      <c r="D19" s="112">
        <v>95625</v>
      </c>
      <c r="E19" s="69"/>
      <c r="F19" s="69"/>
      <c r="G19" s="69"/>
    </row>
    <row r="20" spans="2:7" ht="19.5" customHeight="1" x14ac:dyDescent="0.2">
      <c r="B20" s="162" t="s">
        <v>239</v>
      </c>
      <c r="C20" s="113"/>
      <c r="D20" s="112">
        <v>101250</v>
      </c>
      <c r="E20" s="69"/>
      <c r="F20" s="69"/>
      <c r="G20" s="69"/>
    </row>
    <row r="21" spans="2:7" ht="19.5" customHeight="1" x14ac:dyDescent="0.2">
      <c r="B21" s="162" t="s">
        <v>240</v>
      </c>
      <c r="C21" s="113"/>
      <c r="D21" s="112">
        <v>108000</v>
      </c>
      <c r="E21" s="69"/>
      <c r="F21" s="69"/>
      <c r="G21" s="69"/>
    </row>
    <row r="22" spans="2:7" ht="19.5" customHeight="1" x14ac:dyDescent="0.2">
      <c r="B22" s="162" t="s">
        <v>241</v>
      </c>
      <c r="C22" s="113"/>
      <c r="D22" s="112">
        <v>119250</v>
      </c>
      <c r="E22" s="69"/>
      <c r="F22" s="69"/>
      <c r="G22" s="69"/>
    </row>
    <row r="23" spans="2:7" ht="19.5" customHeight="1" x14ac:dyDescent="0.2">
      <c r="B23" s="162" t="s">
        <v>242</v>
      </c>
      <c r="C23" s="199" t="s">
        <v>30</v>
      </c>
      <c r="D23" s="112">
        <v>131970</v>
      </c>
      <c r="E23" s="69"/>
      <c r="F23" s="69"/>
      <c r="G23" s="69"/>
    </row>
    <row r="24" spans="2:7" ht="19.5" customHeight="1" x14ac:dyDescent="0.2">
      <c r="B24" s="162" t="s">
        <v>243</v>
      </c>
      <c r="C24" s="113"/>
      <c r="D24" s="112">
        <v>136950</v>
      </c>
      <c r="E24" s="69"/>
      <c r="F24" s="69"/>
      <c r="G24" s="69"/>
    </row>
    <row r="25" spans="2:7" ht="19.5" customHeight="1" x14ac:dyDescent="0.2">
      <c r="B25" s="162" t="s">
        <v>244</v>
      </c>
      <c r="C25" s="199" t="s">
        <v>30</v>
      </c>
      <c r="D25" s="112">
        <v>151800</v>
      </c>
      <c r="E25" s="69"/>
      <c r="F25" s="69"/>
      <c r="G25" s="69"/>
    </row>
    <row r="26" spans="2:7" ht="19.5" customHeight="1" x14ac:dyDescent="0.2">
      <c r="B26" s="162" t="s">
        <v>245</v>
      </c>
      <c r="C26" s="113"/>
      <c r="D26" s="112">
        <v>158240</v>
      </c>
    </row>
    <row r="27" spans="2:7" ht="19.5" customHeight="1" x14ac:dyDescent="0.2">
      <c r="B27" s="200" t="s">
        <v>246</v>
      </c>
      <c r="C27" s="199" t="s">
        <v>30</v>
      </c>
      <c r="D27" s="201">
        <v>172000</v>
      </c>
    </row>
    <row r="28" spans="2:7" ht="19.5" customHeight="1" x14ac:dyDescent="0.2">
      <c r="B28" s="200" t="s">
        <v>247</v>
      </c>
      <c r="C28" s="202"/>
      <c r="D28" s="201">
        <v>182000</v>
      </c>
    </row>
    <row r="29" spans="2:7" ht="19.5" customHeight="1" x14ac:dyDescent="0.2">
      <c r="B29" s="200" t="s">
        <v>248</v>
      </c>
      <c r="C29" s="202"/>
      <c r="D29" s="201">
        <v>193000</v>
      </c>
    </row>
    <row r="30" spans="2:7" ht="19.5" customHeight="1" x14ac:dyDescent="0.2">
      <c r="B30" s="200" t="s">
        <v>249</v>
      </c>
      <c r="C30" s="202"/>
      <c r="D30" s="201">
        <v>210000</v>
      </c>
    </row>
    <row r="31" spans="2:7" ht="19.5" customHeight="1" x14ac:dyDescent="0.2">
      <c r="B31" s="200" t="s">
        <v>250</v>
      </c>
      <c r="C31" s="202"/>
      <c r="D31" s="201">
        <v>225000</v>
      </c>
    </row>
    <row r="32" spans="2:7" ht="19.5" customHeight="1" x14ac:dyDescent="0.2">
      <c r="B32" s="200" t="s">
        <v>782</v>
      </c>
      <c r="C32" s="202"/>
      <c r="D32" s="201">
        <v>241000</v>
      </c>
    </row>
    <row r="33" spans="2:4" ht="19.5" customHeight="1" x14ac:dyDescent="0.2">
      <c r="B33" s="200" t="s">
        <v>831</v>
      </c>
      <c r="C33" s="202"/>
      <c r="D33" s="201">
        <v>270000</v>
      </c>
    </row>
    <row r="34" spans="2:4" s="730" customFormat="1" ht="34.5" customHeight="1" x14ac:dyDescent="0.2">
      <c r="B34" s="1716" t="s">
        <v>251</v>
      </c>
      <c r="C34" s="1716"/>
      <c r="D34" s="1716"/>
    </row>
    <row r="35" spans="2:4" ht="23.25" customHeight="1" x14ac:dyDescent="0.2">
      <c r="B35" s="1707" t="s">
        <v>865</v>
      </c>
      <c r="C35" s="1786"/>
      <c r="D35" s="1786"/>
    </row>
    <row r="36" spans="2:4" ht="15" x14ac:dyDescent="0.2">
      <c r="B36" s="1785"/>
      <c r="C36" s="1641"/>
      <c r="D36" s="1641"/>
    </row>
    <row r="37" spans="2:4" ht="15" x14ac:dyDescent="0.2">
      <c r="B37" s="1785"/>
      <c r="C37" s="1641"/>
      <c r="D37" s="1641"/>
    </row>
    <row r="38" spans="2:4" ht="15" x14ac:dyDescent="0.2">
      <c r="B38" s="1785"/>
      <c r="C38" s="1641"/>
      <c r="D38" s="1641"/>
    </row>
    <row r="39" spans="2:4" ht="15" x14ac:dyDescent="0.2">
      <c r="B39" s="1785"/>
      <c r="C39" s="1641"/>
      <c r="D39" s="1641"/>
    </row>
    <row r="40" spans="2:4" ht="15" x14ac:dyDescent="0.2">
      <c r="B40" s="171"/>
    </row>
  </sheetData>
  <mergeCells count="8">
    <mergeCell ref="B38:D38"/>
    <mergeCell ref="B39:D39"/>
    <mergeCell ref="B1:D1"/>
    <mergeCell ref="B2:D2"/>
    <mergeCell ref="B34:D34"/>
    <mergeCell ref="B35:D35"/>
    <mergeCell ref="B36:D36"/>
    <mergeCell ref="B37:D37"/>
  </mergeCells>
  <hyperlinks>
    <hyperlink ref="E1" location="'Indice Total'!A1" display="Volver"/>
  </hyperlinks>
  <pageMargins left="1.299212598425197" right="0.70866141732283472" top="0.74803149606299213" bottom="0.74803149606299213" header="0.31496062992125984" footer="0.31496062992125984"/>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M28"/>
  <sheetViews>
    <sheetView showGridLines="0" zoomScale="90" zoomScaleNormal="90" workbookViewId="0"/>
  </sheetViews>
  <sheetFormatPr baseColWidth="10" defaultColWidth="12.5703125" defaultRowHeight="15" x14ac:dyDescent="0.2"/>
  <cols>
    <col min="1" max="1" width="22.5703125" style="751" customWidth="1"/>
    <col min="2" max="2" width="16" style="751" customWidth="1"/>
    <col min="3" max="4" width="15.140625" style="751" customWidth="1"/>
    <col min="5" max="7" width="15" style="751" customWidth="1"/>
    <col min="8" max="8" width="12.5703125" style="751"/>
    <col min="9" max="10" width="16" style="751" bestFit="1" customWidth="1"/>
    <col min="11" max="11" width="14.7109375" style="751" bestFit="1" customWidth="1"/>
    <col min="12" max="12" width="12.5703125" style="751"/>
    <col min="13" max="13" width="16" style="751" bestFit="1" customWidth="1"/>
    <col min="14" max="254" width="12.5703125" style="751"/>
    <col min="255" max="255" width="16" style="751" customWidth="1"/>
    <col min="256" max="259" width="15.140625" style="751" customWidth="1"/>
    <col min="260" max="260" width="15" style="751" customWidth="1"/>
    <col min="261" max="510" width="12.5703125" style="751"/>
    <col min="511" max="511" width="16" style="751" customWidth="1"/>
    <col min="512" max="515" width="15.140625" style="751" customWidth="1"/>
    <col min="516" max="516" width="15" style="751" customWidth="1"/>
    <col min="517" max="766" width="12.5703125" style="751"/>
    <col min="767" max="767" width="16" style="751" customWidth="1"/>
    <col min="768" max="771" width="15.140625" style="751" customWidth="1"/>
    <col min="772" max="772" width="15" style="751" customWidth="1"/>
    <col min="773" max="1022" width="12.5703125" style="751"/>
    <col min="1023" max="1023" width="16" style="751" customWidth="1"/>
    <col min="1024" max="1027" width="15.140625" style="751" customWidth="1"/>
    <col min="1028" max="1028" width="15" style="751" customWidth="1"/>
    <col min="1029" max="1278" width="12.5703125" style="751"/>
    <col min="1279" max="1279" width="16" style="751" customWidth="1"/>
    <col min="1280" max="1283" width="15.140625" style="751" customWidth="1"/>
    <col min="1284" max="1284" width="15" style="751" customWidth="1"/>
    <col min="1285" max="1534" width="12.5703125" style="751"/>
    <col min="1535" max="1535" width="16" style="751" customWidth="1"/>
    <col min="1536" max="1539" width="15.140625" style="751" customWidth="1"/>
    <col min="1540" max="1540" width="15" style="751" customWidth="1"/>
    <col min="1541" max="1790" width="12.5703125" style="751"/>
    <col min="1791" max="1791" width="16" style="751" customWidth="1"/>
    <col min="1792" max="1795" width="15.140625" style="751" customWidth="1"/>
    <col min="1796" max="1796" width="15" style="751" customWidth="1"/>
    <col min="1797" max="2046" width="12.5703125" style="751"/>
    <col min="2047" max="2047" width="16" style="751" customWidth="1"/>
    <col min="2048" max="2051" width="15.140625" style="751" customWidth="1"/>
    <col min="2052" max="2052" width="15" style="751" customWidth="1"/>
    <col min="2053" max="2302" width="12.5703125" style="751"/>
    <col min="2303" max="2303" width="16" style="751" customWidth="1"/>
    <col min="2304" max="2307" width="15.140625" style="751" customWidth="1"/>
    <col min="2308" max="2308" width="15" style="751" customWidth="1"/>
    <col min="2309" max="2558" width="12.5703125" style="751"/>
    <col min="2559" max="2559" width="16" style="751" customWidth="1"/>
    <col min="2560" max="2563" width="15.140625" style="751" customWidth="1"/>
    <col min="2564" max="2564" width="15" style="751" customWidth="1"/>
    <col min="2565" max="2814" width="12.5703125" style="751"/>
    <col min="2815" max="2815" width="16" style="751" customWidth="1"/>
    <col min="2816" max="2819" width="15.140625" style="751" customWidth="1"/>
    <col min="2820" max="2820" width="15" style="751" customWidth="1"/>
    <col min="2821" max="3070" width="12.5703125" style="751"/>
    <col min="3071" max="3071" width="16" style="751" customWidth="1"/>
    <col min="3072" max="3075" width="15.140625" style="751" customWidth="1"/>
    <col min="3076" max="3076" width="15" style="751" customWidth="1"/>
    <col min="3077" max="3326" width="12.5703125" style="751"/>
    <col min="3327" max="3327" width="16" style="751" customWidth="1"/>
    <col min="3328" max="3331" width="15.140625" style="751" customWidth="1"/>
    <col min="3332" max="3332" width="15" style="751" customWidth="1"/>
    <col min="3333" max="3582" width="12.5703125" style="751"/>
    <col min="3583" max="3583" width="16" style="751" customWidth="1"/>
    <col min="3584" max="3587" width="15.140625" style="751" customWidth="1"/>
    <col min="3588" max="3588" width="15" style="751" customWidth="1"/>
    <col min="3589" max="3838" width="12.5703125" style="751"/>
    <col min="3839" max="3839" width="16" style="751" customWidth="1"/>
    <col min="3840" max="3843" width="15.140625" style="751" customWidth="1"/>
    <col min="3844" max="3844" width="15" style="751" customWidth="1"/>
    <col min="3845" max="4094" width="12.5703125" style="751"/>
    <col min="4095" max="4095" width="16" style="751" customWidth="1"/>
    <col min="4096" max="4099" width="15.140625" style="751" customWidth="1"/>
    <col min="4100" max="4100" width="15" style="751" customWidth="1"/>
    <col min="4101" max="4350" width="12.5703125" style="751"/>
    <col min="4351" max="4351" width="16" style="751" customWidth="1"/>
    <col min="4352" max="4355" width="15.140625" style="751" customWidth="1"/>
    <col min="4356" max="4356" width="15" style="751" customWidth="1"/>
    <col min="4357" max="4606" width="12.5703125" style="751"/>
    <col min="4607" max="4607" width="16" style="751" customWidth="1"/>
    <col min="4608" max="4611" width="15.140625" style="751" customWidth="1"/>
    <col min="4612" max="4612" width="15" style="751" customWidth="1"/>
    <col min="4613" max="4862" width="12.5703125" style="751"/>
    <col min="4863" max="4863" width="16" style="751" customWidth="1"/>
    <col min="4864" max="4867" width="15.140625" style="751" customWidth="1"/>
    <col min="4868" max="4868" width="15" style="751" customWidth="1"/>
    <col min="4869" max="5118" width="12.5703125" style="751"/>
    <col min="5119" max="5119" width="16" style="751" customWidth="1"/>
    <col min="5120" max="5123" width="15.140625" style="751" customWidth="1"/>
    <col min="5124" max="5124" width="15" style="751" customWidth="1"/>
    <col min="5125" max="5374" width="12.5703125" style="751"/>
    <col min="5375" max="5375" width="16" style="751" customWidth="1"/>
    <col min="5376" max="5379" width="15.140625" style="751" customWidth="1"/>
    <col min="5380" max="5380" width="15" style="751" customWidth="1"/>
    <col min="5381" max="5630" width="12.5703125" style="751"/>
    <col min="5631" max="5631" width="16" style="751" customWidth="1"/>
    <col min="5632" max="5635" width="15.140625" style="751" customWidth="1"/>
    <col min="5636" max="5636" width="15" style="751" customWidth="1"/>
    <col min="5637" max="5886" width="12.5703125" style="751"/>
    <col min="5887" max="5887" width="16" style="751" customWidth="1"/>
    <col min="5888" max="5891" width="15.140625" style="751" customWidth="1"/>
    <col min="5892" max="5892" width="15" style="751" customWidth="1"/>
    <col min="5893" max="6142" width="12.5703125" style="751"/>
    <col min="6143" max="6143" width="16" style="751" customWidth="1"/>
    <col min="6144" max="6147" width="15.140625" style="751" customWidth="1"/>
    <col min="6148" max="6148" width="15" style="751" customWidth="1"/>
    <col min="6149" max="6398" width="12.5703125" style="751"/>
    <col min="6399" max="6399" width="16" style="751" customWidth="1"/>
    <col min="6400" max="6403" width="15.140625" style="751" customWidth="1"/>
    <col min="6404" max="6404" width="15" style="751" customWidth="1"/>
    <col min="6405" max="6654" width="12.5703125" style="751"/>
    <col min="6655" max="6655" width="16" style="751" customWidth="1"/>
    <col min="6656" max="6659" width="15.140625" style="751" customWidth="1"/>
    <col min="6660" max="6660" width="15" style="751" customWidth="1"/>
    <col min="6661" max="6910" width="12.5703125" style="751"/>
    <col min="6911" max="6911" width="16" style="751" customWidth="1"/>
    <col min="6912" max="6915" width="15.140625" style="751" customWidth="1"/>
    <col min="6916" max="6916" width="15" style="751" customWidth="1"/>
    <col min="6917" max="7166" width="12.5703125" style="751"/>
    <col min="7167" max="7167" width="16" style="751" customWidth="1"/>
    <col min="7168" max="7171" width="15.140625" style="751" customWidth="1"/>
    <col min="7172" max="7172" width="15" style="751" customWidth="1"/>
    <col min="7173" max="7422" width="12.5703125" style="751"/>
    <col min="7423" max="7423" width="16" style="751" customWidth="1"/>
    <col min="7424" max="7427" width="15.140625" style="751" customWidth="1"/>
    <col min="7428" max="7428" width="15" style="751" customWidth="1"/>
    <col min="7429" max="7678" width="12.5703125" style="751"/>
    <col min="7679" max="7679" width="16" style="751" customWidth="1"/>
    <col min="7680" max="7683" width="15.140625" style="751" customWidth="1"/>
    <col min="7684" max="7684" width="15" style="751" customWidth="1"/>
    <col min="7685" max="7934" width="12.5703125" style="751"/>
    <col min="7935" max="7935" width="16" style="751" customWidth="1"/>
    <col min="7936" max="7939" width="15.140625" style="751" customWidth="1"/>
    <col min="7940" max="7940" width="15" style="751" customWidth="1"/>
    <col min="7941" max="8190" width="12.5703125" style="751"/>
    <col min="8191" max="8191" width="16" style="751" customWidth="1"/>
    <col min="8192" max="8195" width="15.140625" style="751" customWidth="1"/>
    <col min="8196" max="8196" width="15" style="751" customWidth="1"/>
    <col min="8197" max="8446" width="12.5703125" style="751"/>
    <col min="8447" max="8447" width="16" style="751" customWidth="1"/>
    <col min="8448" max="8451" width="15.140625" style="751" customWidth="1"/>
    <col min="8452" max="8452" width="15" style="751" customWidth="1"/>
    <col min="8453" max="8702" width="12.5703125" style="751"/>
    <col min="8703" max="8703" width="16" style="751" customWidth="1"/>
    <col min="8704" max="8707" width="15.140625" style="751" customWidth="1"/>
    <col min="8708" max="8708" width="15" style="751" customWidth="1"/>
    <col min="8709" max="8958" width="12.5703125" style="751"/>
    <col min="8959" max="8959" width="16" style="751" customWidth="1"/>
    <col min="8960" max="8963" width="15.140625" style="751" customWidth="1"/>
    <col min="8964" max="8964" width="15" style="751" customWidth="1"/>
    <col min="8965" max="9214" width="12.5703125" style="751"/>
    <col min="9215" max="9215" width="16" style="751" customWidth="1"/>
    <col min="9216" max="9219" width="15.140625" style="751" customWidth="1"/>
    <col min="9220" max="9220" width="15" style="751" customWidth="1"/>
    <col min="9221" max="9470" width="12.5703125" style="751"/>
    <col min="9471" max="9471" width="16" style="751" customWidth="1"/>
    <col min="9472" max="9475" width="15.140625" style="751" customWidth="1"/>
    <col min="9476" max="9476" width="15" style="751" customWidth="1"/>
    <col min="9477" max="9726" width="12.5703125" style="751"/>
    <col min="9727" max="9727" width="16" style="751" customWidth="1"/>
    <col min="9728" max="9731" width="15.140625" style="751" customWidth="1"/>
    <col min="9732" max="9732" width="15" style="751" customWidth="1"/>
    <col min="9733" max="9982" width="12.5703125" style="751"/>
    <col min="9983" max="9983" width="16" style="751" customWidth="1"/>
    <col min="9984" max="9987" width="15.140625" style="751" customWidth="1"/>
    <col min="9988" max="9988" width="15" style="751" customWidth="1"/>
    <col min="9989" max="10238" width="12.5703125" style="751"/>
    <col min="10239" max="10239" width="16" style="751" customWidth="1"/>
    <col min="10240" max="10243" width="15.140625" style="751" customWidth="1"/>
    <col min="10244" max="10244" width="15" style="751" customWidth="1"/>
    <col min="10245" max="10494" width="12.5703125" style="751"/>
    <col min="10495" max="10495" width="16" style="751" customWidth="1"/>
    <col min="10496" max="10499" width="15.140625" style="751" customWidth="1"/>
    <col min="10500" max="10500" width="15" style="751" customWidth="1"/>
    <col min="10501" max="10750" width="12.5703125" style="751"/>
    <col min="10751" max="10751" width="16" style="751" customWidth="1"/>
    <col min="10752" max="10755" width="15.140625" style="751" customWidth="1"/>
    <col min="10756" max="10756" width="15" style="751" customWidth="1"/>
    <col min="10757" max="11006" width="12.5703125" style="751"/>
    <col min="11007" max="11007" width="16" style="751" customWidth="1"/>
    <col min="11008" max="11011" width="15.140625" style="751" customWidth="1"/>
    <col min="11012" max="11012" width="15" style="751" customWidth="1"/>
    <col min="11013" max="11262" width="12.5703125" style="751"/>
    <col min="11263" max="11263" width="16" style="751" customWidth="1"/>
    <col min="11264" max="11267" width="15.140625" style="751" customWidth="1"/>
    <col min="11268" max="11268" width="15" style="751" customWidth="1"/>
    <col min="11269" max="11518" width="12.5703125" style="751"/>
    <col min="11519" max="11519" width="16" style="751" customWidth="1"/>
    <col min="11520" max="11523" width="15.140625" style="751" customWidth="1"/>
    <col min="11524" max="11524" width="15" style="751" customWidth="1"/>
    <col min="11525" max="11774" width="12.5703125" style="751"/>
    <col min="11775" max="11775" width="16" style="751" customWidth="1"/>
    <col min="11776" max="11779" width="15.140625" style="751" customWidth="1"/>
    <col min="11780" max="11780" width="15" style="751" customWidth="1"/>
    <col min="11781" max="12030" width="12.5703125" style="751"/>
    <col min="12031" max="12031" width="16" style="751" customWidth="1"/>
    <col min="12032" max="12035" width="15.140625" style="751" customWidth="1"/>
    <col min="12036" max="12036" width="15" style="751" customWidth="1"/>
    <col min="12037" max="12286" width="12.5703125" style="751"/>
    <col min="12287" max="12287" width="16" style="751" customWidth="1"/>
    <col min="12288" max="12291" width="15.140625" style="751" customWidth="1"/>
    <col min="12292" max="12292" width="15" style="751" customWidth="1"/>
    <col min="12293" max="12542" width="12.5703125" style="751"/>
    <col min="12543" max="12543" width="16" style="751" customWidth="1"/>
    <col min="12544" max="12547" width="15.140625" style="751" customWidth="1"/>
    <col min="12548" max="12548" width="15" style="751" customWidth="1"/>
    <col min="12549" max="12798" width="12.5703125" style="751"/>
    <col min="12799" max="12799" width="16" style="751" customWidth="1"/>
    <col min="12800" max="12803" width="15.140625" style="751" customWidth="1"/>
    <col min="12804" max="12804" width="15" style="751" customWidth="1"/>
    <col min="12805" max="13054" width="12.5703125" style="751"/>
    <col min="13055" max="13055" width="16" style="751" customWidth="1"/>
    <col min="13056" max="13059" width="15.140625" style="751" customWidth="1"/>
    <col min="13060" max="13060" width="15" style="751" customWidth="1"/>
    <col min="13061" max="13310" width="12.5703125" style="751"/>
    <col min="13311" max="13311" width="16" style="751" customWidth="1"/>
    <col min="13312" max="13315" width="15.140625" style="751" customWidth="1"/>
    <col min="13316" max="13316" width="15" style="751" customWidth="1"/>
    <col min="13317" max="13566" width="12.5703125" style="751"/>
    <col min="13567" max="13567" width="16" style="751" customWidth="1"/>
    <col min="13568" max="13571" width="15.140625" style="751" customWidth="1"/>
    <col min="13572" max="13572" width="15" style="751" customWidth="1"/>
    <col min="13573" max="13822" width="12.5703125" style="751"/>
    <col min="13823" max="13823" width="16" style="751" customWidth="1"/>
    <col min="13824" max="13827" width="15.140625" style="751" customWidth="1"/>
    <col min="13828" max="13828" width="15" style="751" customWidth="1"/>
    <col min="13829" max="14078" width="12.5703125" style="751"/>
    <col min="14079" max="14079" width="16" style="751" customWidth="1"/>
    <col min="14080" max="14083" width="15.140625" style="751" customWidth="1"/>
    <col min="14084" max="14084" width="15" style="751" customWidth="1"/>
    <col min="14085" max="14334" width="12.5703125" style="751"/>
    <col min="14335" max="14335" width="16" style="751" customWidth="1"/>
    <col min="14336" max="14339" width="15.140625" style="751" customWidth="1"/>
    <col min="14340" max="14340" width="15" style="751" customWidth="1"/>
    <col min="14341" max="14590" width="12.5703125" style="751"/>
    <col min="14591" max="14591" width="16" style="751" customWidth="1"/>
    <col min="14592" max="14595" width="15.140625" style="751" customWidth="1"/>
    <col min="14596" max="14596" width="15" style="751" customWidth="1"/>
    <col min="14597" max="14846" width="12.5703125" style="751"/>
    <col min="14847" max="14847" width="16" style="751" customWidth="1"/>
    <col min="14848" max="14851" width="15.140625" style="751" customWidth="1"/>
    <col min="14852" max="14852" width="15" style="751" customWidth="1"/>
    <col min="14853" max="15102" width="12.5703125" style="751"/>
    <col min="15103" max="15103" width="16" style="751" customWidth="1"/>
    <col min="15104" max="15107" width="15.140625" style="751" customWidth="1"/>
    <col min="15108" max="15108" width="15" style="751" customWidth="1"/>
    <col min="15109" max="15358" width="12.5703125" style="751"/>
    <col min="15359" max="15359" width="16" style="751" customWidth="1"/>
    <col min="15360" max="15363" width="15.140625" style="751" customWidth="1"/>
    <col min="15364" max="15364" width="15" style="751" customWidth="1"/>
    <col min="15365" max="15614" width="12.5703125" style="751"/>
    <col min="15615" max="15615" width="16" style="751" customWidth="1"/>
    <col min="15616" max="15619" width="15.140625" style="751" customWidth="1"/>
    <col min="15620" max="15620" width="15" style="751" customWidth="1"/>
    <col min="15621" max="15870" width="12.5703125" style="751"/>
    <col min="15871" max="15871" width="16" style="751" customWidth="1"/>
    <col min="15872" max="15875" width="15.140625" style="751" customWidth="1"/>
    <col min="15876" max="15876" width="15" style="751" customWidth="1"/>
    <col min="15877" max="16126" width="12.5703125" style="751"/>
    <col min="16127" max="16127" width="16" style="751" customWidth="1"/>
    <col min="16128" max="16131" width="15.140625" style="751" customWidth="1"/>
    <col min="16132" max="16132" width="15" style="751" customWidth="1"/>
    <col min="16133" max="16384" width="12.5703125" style="751"/>
  </cols>
  <sheetData>
    <row r="1" spans="2:13" ht="47.25" customHeight="1" x14ac:dyDescent="0.25">
      <c r="B1" s="1648" t="s">
        <v>774</v>
      </c>
      <c r="C1" s="1648"/>
      <c r="D1" s="1648"/>
      <c r="E1" s="1648"/>
      <c r="F1" s="1648"/>
      <c r="G1" s="1648"/>
      <c r="H1" s="1564" t="s">
        <v>1</v>
      </c>
      <c r="J1" s="203"/>
    </row>
    <row r="2" spans="2:13" ht="15.75" x14ac:dyDescent="0.2">
      <c r="B2" s="205" t="s">
        <v>252</v>
      </c>
      <c r="C2" s="204"/>
      <c r="D2" s="204"/>
      <c r="E2" s="78"/>
      <c r="F2" s="78"/>
      <c r="G2" s="78"/>
    </row>
    <row r="3" spans="2:13" ht="15.75" x14ac:dyDescent="0.2">
      <c r="B3" s="205" t="s">
        <v>253</v>
      </c>
      <c r="C3" s="204"/>
      <c r="D3" s="204"/>
      <c r="E3" s="78"/>
      <c r="F3" s="78"/>
      <c r="G3" s="78"/>
    </row>
    <row r="4" spans="2:13" ht="16.5" thickBot="1" x14ac:dyDescent="0.25">
      <c r="B4" s="205" t="s">
        <v>825</v>
      </c>
      <c r="C4" s="204"/>
      <c r="D4" s="204"/>
      <c r="E4" s="78"/>
      <c r="F4" s="78"/>
      <c r="G4" s="78"/>
    </row>
    <row r="5" spans="2:13" x14ac:dyDescent="0.2">
      <c r="B5" s="446"/>
      <c r="C5" s="446"/>
      <c r="D5" s="446"/>
      <c r="E5" s="446"/>
      <c r="F5" s="446"/>
      <c r="G5" s="446"/>
    </row>
    <row r="6" spans="2:13" ht="15.75" x14ac:dyDescent="0.25">
      <c r="B6" s="206" t="s">
        <v>254</v>
      </c>
      <c r="C6" s="207" t="s">
        <v>182</v>
      </c>
      <c r="D6" s="207" t="s">
        <v>183</v>
      </c>
      <c r="E6" s="208">
        <v>2014</v>
      </c>
      <c r="F6" s="208">
        <v>2015</v>
      </c>
      <c r="G6" s="208">
        <v>2016</v>
      </c>
      <c r="I6" s="209"/>
      <c r="J6" s="209"/>
    </row>
    <row r="7" spans="2:13" ht="30" customHeight="1" x14ac:dyDescent="0.2">
      <c r="B7" s="108" t="s">
        <v>255</v>
      </c>
      <c r="C7" s="167">
        <v>1337641.7999999998</v>
      </c>
      <c r="D7" s="167">
        <v>1370445</v>
      </c>
      <c r="E7" s="167">
        <v>1398573.6</v>
      </c>
      <c r="F7" s="167">
        <v>1477626</v>
      </c>
      <c r="G7" s="167">
        <v>1537745.4</v>
      </c>
      <c r="I7" s="563"/>
      <c r="J7" s="210"/>
      <c r="K7" s="564"/>
      <c r="L7" s="211"/>
      <c r="M7" s="212"/>
    </row>
    <row r="8" spans="2:13" x14ac:dyDescent="0.2">
      <c r="B8" s="108" t="s">
        <v>256</v>
      </c>
      <c r="C8" s="167">
        <v>1344501.6</v>
      </c>
      <c r="D8" s="167">
        <v>1368452.4000000001</v>
      </c>
      <c r="E8" s="167">
        <v>1406152.2</v>
      </c>
      <c r="F8" s="167">
        <v>1473429</v>
      </c>
      <c r="G8" s="167">
        <v>1537745.4</v>
      </c>
      <c r="I8" s="563"/>
      <c r="J8" s="210"/>
      <c r="K8" s="564"/>
    </row>
    <row r="9" spans="2:13" x14ac:dyDescent="0.2">
      <c r="B9" s="108" t="s">
        <v>257</v>
      </c>
      <c r="C9" s="167">
        <v>1347767.4000000001</v>
      </c>
      <c r="D9" s="167">
        <v>1370308.8</v>
      </c>
      <c r="E9" s="167">
        <v>1410507.5999999999</v>
      </c>
      <c r="F9" s="167">
        <v>1472713.8</v>
      </c>
      <c r="G9" s="167">
        <v>1543044</v>
      </c>
      <c r="I9" s="563"/>
      <c r="J9" s="210"/>
      <c r="K9" s="564"/>
    </row>
    <row r="10" spans="2:13" x14ac:dyDescent="0.2">
      <c r="B10" s="108" t="s">
        <v>258</v>
      </c>
      <c r="C10" s="167">
        <v>1352010.5999999999</v>
      </c>
      <c r="D10" s="167">
        <v>1372162.8</v>
      </c>
      <c r="E10" s="167">
        <v>1416418.2000000002</v>
      </c>
      <c r="F10" s="167">
        <v>1477366.7999999998</v>
      </c>
      <c r="G10" s="167">
        <v>1548723</v>
      </c>
      <c r="I10" s="563"/>
      <c r="J10" s="210"/>
      <c r="K10" s="564"/>
    </row>
    <row r="11" spans="2:13" x14ac:dyDescent="0.2">
      <c r="B11" s="108" t="s">
        <v>259</v>
      </c>
      <c r="C11" s="167">
        <v>1355472.5999999999</v>
      </c>
      <c r="D11" s="167">
        <v>1376401.2</v>
      </c>
      <c r="E11" s="167">
        <v>1426404.6</v>
      </c>
      <c r="F11" s="167">
        <v>1485286.2</v>
      </c>
      <c r="G11" s="167">
        <v>1554408</v>
      </c>
      <c r="I11" s="563"/>
      <c r="J11" s="210"/>
      <c r="K11" s="564"/>
    </row>
    <row r="12" spans="2:13" x14ac:dyDescent="0.2">
      <c r="B12" s="108" t="s">
        <v>260</v>
      </c>
      <c r="C12" s="167">
        <v>1357248</v>
      </c>
      <c r="D12" s="167">
        <v>1373157</v>
      </c>
      <c r="E12" s="167">
        <v>1435901.4</v>
      </c>
      <c r="F12" s="167">
        <v>1494285</v>
      </c>
      <c r="G12" s="167">
        <v>1559583</v>
      </c>
      <c r="I12" s="563"/>
      <c r="J12" s="210"/>
      <c r="K12" s="564"/>
    </row>
    <row r="13" spans="2:13" x14ac:dyDescent="0.2">
      <c r="B13" s="108" t="s">
        <v>261</v>
      </c>
      <c r="C13" s="167">
        <v>1357641.6</v>
      </c>
      <c r="D13" s="167">
        <v>1371160.2</v>
      </c>
      <c r="E13" s="167">
        <v>1441416.6</v>
      </c>
      <c r="F13" s="167">
        <v>1498977.5999999999</v>
      </c>
      <c r="G13" s="167">
        <v>1563124.2</v>
      </c>
      <c r="I13" s="563"/>
      <c r="J13" s="210"/>
      <c r="K13" s="564"/>
    </row>
    <row r="14" spans="2:13" x14ac:dyDescent="0.2">
      <c r="B14" s="108" t="s">
        <v>262</v>
      </c>
      <c r="C14" s="167">
        <v>1354749.6</v>
      </c>
      <c r="D14" s="167">
        <v>1376993.4</v>
      </c>
      <c r="E14" s="167">
        <v>1443736.2</v>
      </c>
      <c r="F14" s="167">
        <v>1505194.8</v>
      </c>
      <c r="G14" s="167">
        <v>1568499</v>
      </c>
      <c r="I14" s="563"/>
      <c r="J14" s="210"/>
      <c r="K14" s="564"/>
    </row>
    <row r="15" spans="2:13" x14ac:dyDescent="0.2">
      <c r="B15" s="108" t="s">
        <v>263</v>
      </c>
      <c r="C15" s="167">
        <v>1353568.8</v>
      </c>
      <c r="D15" s="167">
        <v>1382322.5999999999</v>
      </c>
      <c r="E15" s="167">
        <v>1446204.6</v>
      </c>
      <c r="F15" s="167">
        <v>1511652.5999999999</v>
      </c>
      <c r="G15" s="167">
        <v>1572546</v>
      </c>
      <c r="I15" s="563"/>
      <c r="J15" s="210"/>
      <c r="K15" s="564"/>
    </row>
    <row r="16" spans="2:13" x14ac:dyDescent="0.2">
      <c r="B16" s="108" t="s">
        <v>264</v>
      </c>
      <c r="C16" s="167">
        <v>1355463</v>
      </c>
      <c r="D16" s="167">
        <v>1385461.7999999998</v>
      </c>
      <c r="E16" s="167">
        <v>1450081.2</v>
      </c>
      <c r="F16" s="167">
        <v>1520813.4</v>
      </c>
      <c r="G16" s="167">
        <v>1573458</v>
      </c>
      <c r="I16" s="563"/>
      <c r="J16" s="210"/>
      <c r="K16" s="564"/>
    </row>
    <row r="17" spans="2:11" x14ac:dyDescent="0.2">
      <c r="B17" s="108" t="s">
        <v>265</v>
      </c>
      <c r="C17" s="167">
        <v>1363967.4000000001</v>
      </c>
      <c r="D17" s="167">
        <v>1391208.6</v>
      </c>
      <c r="E17" s="167">
        <v>1459615.8</v>
      </c>
      <c r="F17" s="167">
        <v>1529402.4000000001</v>
      </c>
      <c r="G17" s="167">
        <v>1575690.5999999999</v>
      </c>
      <c r="I17" s="563"/>
      <c r="J17" s="210"/>
      <c r="K17" s="564"/>
    </row>
    <row r="18" spans="2:11" x14ac:dyDescent="0.2">
      <c r="B18" s="108" t="s">
        <v>266</v>
      </c>
      <c r="C18" s="167">
        <v>1372863</v>
      </c>
      <c r="D18" s="167">
        <v>1394199</v>
      </c>
      <c r="E18" s="167">
        <v>1473222</v>
      </c>
      <c r="F18" s="167">
        <v>1535904.6</v>
      </c>
      <c r="G18" s="167">
        <v>1578811.7999999998</v>
      </c>
      <c r="I18" s="563"/>
      <c r="J18" s="210"/>
      <c r="K18" s="564"/>
    </row>
    <row r="19" spans="2:11" ht="11.25" customHeight="1" x14ac:dyDescent="0.2">
      <c r="B19" s="731" t="s">
        <v>267</v>
      </c>
      <c r="C19" s="476"/>
      <c r="D19" s="476"/>
      <c r="E19" s="476"/>
      <c r="F19" s="476"/>
      <c r="G19" s="476"/>
      <c r="I19" s="69"/>
    </row>
    <row r="20" spans="2:11" ht="11.25" customHeight="1" x14ac:dyDescent="0.2">
      <c r="B20" s="728" t="s">
        <v>268</v>
      </c>
      <c r="C20" s="476"/>
      <c r="D20" s="476"/>
      <c r="E20" s="476"/>
      <c r="F20" s="476"/>
      <c r="G20" s="476"/>
    </row>
    <row r="21" spans="2:11" ht="11.25" customHeight="1" x14ac:dyDescent="0.2">
      <c r="B21" s="728" t="s">
        <v>269</v>
      </c>
      <c r="C21" s="476"/>
      <c r="D21" s="476"/>
      <c r="E21" s="476"/>
      <c r="F21" s="476"/>
      <c r="G21" s="476"/>
      <c r="H21" s="562"/>
    </row>
    <row r="22" spans="2:11" x14ac:dyDescent="0.2">
      <c r="B22" s="175"/>
      <c r="D22" s="565"/>
      <c r="E22" s="565"/>
      <c r="F22" s="565"/>
      <c r="G22" s="565"/>
    </row>
    <row r="23" spans="2:11" x14ac:dyDescent="0.2">
      <c r="B23" s="175"/>
    </row>
    <row r="24" spans="2:11" x14ac:dyDescent="0.2">
      <c r="B24" s="175"/>
    </row>
    <row r="26" spans="2:11" x14ac:dyDescent="0.2">
      <c r="E26" s="476"/>
    </row>
    <row r="27" spans="2:11" x14ac:dyDescent="0.2">
      <c r="E27" s="476"/>
    </row>
    <row r="28" spans="2:11" x14ac:dyDescent="0.2">
      <c r="E28" s="476"/>
    </row>
  </sheetData>
  <mergeCells count="1">
    <mergeCell ref="B1:G1"/>
  </mergeCells>
  <hyperlinks>
    <hyperlink ref="H1" location="'Indice Total'!A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64"/>
  <sheetViews>
    <sheetView showGridLines="0" zoomScale="90" zoomScaleNormal="90" workbookViewId="0"/>
  </sheetViews>
  <sheetFormatPr baseColWidth="10" defaultColWidth="11.42578125" defaultRowHeight="12.75" x14ac:dyDescent="0.2"/>
  <cols>
    <col min="1" max="1" width="22.42578125" style="35" customWidth="1"/>
    <col min="2" max="2" width="3.5703125" style="35" customWidth="1"/>
    <col min="3" max="3" width="56.140625" style="35" customWidth="1"/>
    <col min="4" max="16384" width="11.42578125" style="35"/>
  </cols>
  <sheetData>
    <row r="1" spans="2:11" ht="42.75" customHeight="1" x14ac:dyDescent="0.25">
      <c r="B1" s="1648" t="s">
        <v>730</v>
      </c>
      <c r="C1" s="1648"/>
      <c r="D1" s="1648"/>
      <c r="E1" s="1648"/>
      <c r="F1" s="1648"/>
      <c r="G1" s="1648"/>
      <c r="H1" s="1648"/>
      <c r="I1" s="1648"/>
      <c r="J1" s="1648"/>
      <c r="K1" s="1" t="s">
        <v>1</v>
      </c>
    </row>
    <row r="2" spans="2:11" ht="21.75" customHeight="1" x14ac:dyDescent="0.25">
      <c r="B2" s="1681" t="s">
        <v>271</v>
      </c>
      <c r="C2" s="1681"/>
      <c r="D2" s="1681"/>
      <c r="E2" s="1681"/>
      <c r="F2" s="1681"/>
      <c r="G2" s="1681"/>
      <c r="H2" s="1681"/>
      <c r="I2" s="1681"/>
      <c r="J2" s="1681"/>
    </row>
    <row r="3" spans="2:11" ht="10.5" customHeight="1" x14ac:dyDescent="0.2">
      <c r="B3" s="215" t="s">
        <v>272</v>
      </c>
      <c r="C3" s="78"/>
      <c r="D3" s="78"/>
      <c r="E3" s="78"/>
      <c r="F3" s="213"/>
      <c r="G3" s="214"/>
      <c r="H3" s="78"/>
      <c r="I3" s="78"/>
      <c r="J3" s="78"/>
    </row>
    <row r="4" spans="2:11" ht="15" customHeight="1" thickBot="1" x14ac:dyDescent="0.25">
      <c r="B4" s="1787" t="s">
        <v>734</v>
      </c>
      <c r="C4" s="1787"/>
      <c r="D4" s="1787"/>
      <c r="E4" s="1787"/>
      <c r="F4" s="1787"/>
      <c r="G4" s="1787"/>
      <c r="H4" s="1787"/>
      <c r="I4" s="1787"/>
      <c r="J4" s="1787"/>
    </row>
    <row r="5" spans="2:11" ht="22.5" customHeight="1" x14ac:dyDescent="0.2">
      <c r="B5" s="423"/>
      <c r="C5" s="423"/>
      <c r="D5" s="423"/>
      <c r="E5" s="423"/>
      <c r="F5" s="423"/>
      <c r="G5" s="424"/>
      <c r="H5" s="423"/>
      <c r="I5" s="423"/>
      <c r="J5" s="423"/>
    </row>
    <row r="6" spans="2:11" ht="15" x14ac:dyDescent="0.2">
      <c r="B6" s="216"/>
      <c r="C6" s="216"/>
      <c r="D6" s="217" t="s">
        <v>273</v>
      </c>
      <c r="E6" s="217" t="s">
        <v>274</v>
      </c>
      <c r="F6" s="217" t="s">
        <v>275</v>
      </c>
      <c r="G6" s="217" t="s">
        <v>276</v>
      </c>
      <c r="H6" s="217" t="s">
        <v>277</v>
      </c>
      <c r="I6" s="217" t="s">
        <v>278</v>
      </c>
      <c r="J6" s="217" t="s">
        <v>279</v>
      </c>
    </row>
    <row r="7" spans="2:11" ht="15.75" x14ac:dyDescent="0.25">
      <c r="B7" s="218" t="s">
        <v>280</v>
      </c>
      <c r="C7" s="216"/>
      <c r="D7" s="219"/>
      <c r="E7" s="219" t="s">
        <v>281</v>
      </c>
      <c r="F7" s="219" t="s">
        <v>282</v>
      </c>
      <c r="G7" s="219" t="s">
        <v>283</v>
      </c>
      <c r="H7" s="219" t="s">
        <v>284</v>
      </c>
      <c r="I7" s="219" t="s">
        <v>285</v>
      </c>
      <c r="J7" s="219"/>
    </row>
    <row r="8" spans="2:11" ht="15.75" x14ac:dyDescent="0.25">
      <c r="B8" s="79"/>
      <c r="C8" s="53"/>
      <c r="D8" s="68"/>
      <c r="E8" s="68"/>
      <c r="F8" s="68"/>
      <c r="G8" s="68"/>
      <c r="H8" s="68"/>
      <c r="I8" s="68"/>
      <c r="J8" s="68"/>
    </row>
    <row r="9" spans="2:11" s="158" customFormat="1" ht="15.75" x14ac:dyDescent="0.25">
      <c r="B9" s="220"/>
      <c r="C9" s="221"/>
      <c r="D9" s="222"/>
      <c r="E9" s="222"/>
      <c r="F9" s="222"/>
      <c r="G9" s="222"/>
      <c r="H9" s="222"/>
      <c r="I9" s="222"/>
      <c r="J9" s="222"/>
    </row>
    <row r="10" spans="2:11" ht="15.75" customHeight="1" x14ac:dyDescent="0.25">
      <c r="B10" s="1788" t="s">
        <v>286</v>
      </c>
      <c r="C10" s="1788"/>
      <c r="D10" s="1788"/>
      <c r="E10" s="1788"/>
      <c r="F10" s="1788"/>
      <c r="G10" s="1788"/>
      <c r="H10" s="1788"/>
      <c r="I10" s="1788"/>
      <c r="J10" s="1788"/>
    </row>
    <row r="11" spans="2:11" ht="7.5" customHeight="1" x14ac:dyDescent="0.2">
      <c r="B11" s="221"/>
      <c r="C11" s="751"/>
      <c r="D11" s="223"/>
      <c r="E11" s="224"/>
      <c r="F11" s="224"/>
      <c r="G11" s="224"/>
      <c r="H11" s="224"/>
      <c r="I11" s="751"/>
      <c r="J11" s="751"/>
    </row>
    <row r="12" spans="2:11" ht="15.75" x14ac:dyDescent="0.25">
      <c r="B12" s="165" t="s">
        <v>287</v>
      </c>
      <c r="C12" s="751"/>
      <c r="D12" s="25"/>
      <c r="E12" s="25"/>
      <c r="F12" s="25"/>
      <c r="G12" s="751"/>
      <c r="H12" s="751"/>
      <c r="I12" s="751"/>
      <c r="J12" s="751"/>
    </row>
    <row r="13" spans="2:11" ht="15" x14ac:dyDescent="0.2">
      <c r="B13" s="69"/>
      <c r="C13" s="69"/>
      <c r="D13" s="25"/>
      <c r="E13" s="25"/>
      <c r="F13" s="25"/>
      <c r="G13" s="69"/>
      <c r="H13" s="69"/>
      <c r="I13" s="69"/>
      <c r="J13" s="69"/>
    </row>
    <row r="14" spans="2:11" x14ac:dyDescent="0.2">
      <c r="B14" s="113" t="s">
        <v>288</v>
      </c>
      <c r="C14" s="113" t="s">
        <v>289</v>
      </c>
      <c r="D14" s="142">
        <v>57393.459551999993</v>
      </c>
      <c r="E14" s="142">
        <v>65393.46</v>
      </c>
      <c r="F14" s="142">
        <v>67067.53</v>
      </c>
      <c r="G14" s="142">
        <v>70206.289999999994</v>
      </c>
      <c r="H14" s="142">
        <v>72361.62</v>
      </c>
      <c r="I14" s="142">
        <v>74503.520000000004</v>
      </c>
      <c r="J14" s="142">
        <v>75211.3</v>
      </c>
    </row>
    <row r="15" spans="2:11" x14ac:dyDescent="0.2">
      <c r="B15" s="113" t="s">
        <v>290</v>
      </c>
      <c r="C15" s="113" t="s">
        <v>291</v>
      </c>
      <c r="D15" s="142">
        <v>34436.081987999998</v>
      </c>
      <c r="E15" s="142">
        <v>42436.08</v>
      </c>
      <c r="F15" s="142">
        <v>43522.44</v>
      </c>
      <c r="G15" s="142">
        <v>45559.29</v>
      </c>
      <c r="H15" s="142">
        <v>46957.96</v>
      </c>
      <c r="I15" s="142">
        <v>48347.92</v>
      </c>
      <c r="J15" s="142">
        <v>48807.23</v>
      </c>
    </row>
    <row r="16" spans="2:11" x14ac:dyDescent="0.2">
      <c r="B16" s="113" t="s">
        <v>292</v>
      </c>
      <c r="C16" s="113" t="s">
        <v>293</v>
      </c>
      <c r="D16" s="142">
        <v>28696.729775999996</v>
      </c>
      <c r="E16" s="142">
        <v>35496.730000000003</v>
      </c>
      <c r="F16" s="142">
        <v>36405.449999999997</v>
      </c>
      <c r="G16" s="142">
        <v>38109.230000000003</v>
      </c>
      <c r="H16" s="142">
        <v>39279.18</v>
      </c>
      <c r="I16" s="142">
        <v>40441.839999999997</v>
      </c>
      <c r="J16" s="142">
        <v>40826.04</v>
      </c>
    </row>
    <row r="17" spans="2:10" x14ac:dyDescent="0.2">
      <c r="B17" s="113" t="s">
        <v>294</v>
      </c>
      <c r="C17" s="113" t="s">
        <v>295</v>
      </c>
      <c r="D17" s="142">
        <v>8609.0126760000003</v>
      </c>
      <c r="E17" s="142">
        <v>9809.01</v>
      </c>
      <c r="F17" s="142">
        <v>10060.120000000001</v>
      </c>
      <c r="G17" s="142">
        <v>10530.93</v>
      </c>
      <c r="H17" s="142">
        <v>10854.23</v>
      </c>
      <c r="I17" s="142">
        <v>11175.52</v>
      </c>
      <c r="J17" s="142">
        <v>11281.69</v>
      </c>
    </row>
    <row r="18" spans="2:10" ht="15" x14ac:dyDescent="0.2">
      <c r="B18" s="751"/>
      <c r="C18" s="751"/>
      <c r="D18" s="225"/>
      <c r="E18" s="225"/>
      <c r="F18" s="225"/>
      <c r="G18" s="225"/>
      <c r="H18" s="225"/>
      <c r="I18" s="225"/>
      <c r="J18" s="225"/>
    </row>
    <row r="19" spans="2:10" ht="15.75" x14ac:dyDescent="0.25">
      <c r="B19" s="165" t="s">
        <v>296</v>
      </c>
      <c r="C19" s="751"/>
      <c r="D19" s="225"/>
      <c r="E19" s="225"/>
      <c r="F19" s="225"/>
      <c r="G19" s="225"/>
      <c r="H19" s="225"/>
      <c r="I19" s="225"/>
      <c r="J19" s="225"/>
    </row>
    <row r="20" spans="2:10" ht="15" x14ac:dyDescent="0.2">
      <c r="B20" s="69"/>
      <c r="C20" s="69"/>
      <c r="D20" s="225"/>
      <c r="E20" s="225"/>
      <c r="F20" s="225"/>
      <c r="G20" s="225"/>
      <c r="H20" s="225"/>
      <c r="I20" s="225"/>
      <c r="J20" s="225"/>
    </row>
    <row r="21" spans="2:10" x14ac:dyDescent="0.2">
      <c r="B21" s="113" t="s">
        <v>288</v>
      </c>
      <c r="C21" s="113" t="s">
        <v>297</v>
      </c>
      <c r="D21" s="142">
        <v>20661.653364000002</v>
      </c>
      <c r="E21" s="142">
        <v>25461.65</v>
      </c>
      <c r="F21" s="142">
        <v>26113.47</v>
      </c>
      <c r="G21" s="142">
        <v>27335.58</v>
      </c>
      <c r="H21" s="142">
        <v>28174.78</v>
      </c>
      <c r="I21" s="142">
        <v>29008.75</v>
      </c>
      <c r="J21" s="142">
        <v>29284.33</v>
      </c>
    </row>
    <row r="22" spans="2:10" x14ac:dyDescent="0.2">
      <c r="B22" s="113" t="s">
        <v>290</v>
      </c>
      <c r="C22" s="113" t="s">
        <v>298</v>
      </c>
      <c r="D22" s="142">
        <v>17218.035779999998</v>
      </c>
      <c r="E22" s="142">
        <v>21298.04</v>
      </c>
      <c r="F22" s="142">
        <v>21843.27</v>
      </c>
      <c r="G22" s="142">
        <v>22865.54</v>
      </c>
      <c r="H22" s="142">
        <v>23567.51</v>
      </c>
      <c r="I22" s="142">
        <v>24265.11</v>
      </c>
      <c r="J22" s="142">
        <v>24495.63</v>
      </c>
    </row>
    <row r="23" spans="2:10" ht="15" x14ac:dyDescent="0.2">
      <c r="B23" s="751"/>
      <c r="C23" s="751"/>
      <c r="D23" s="225"/>
      <c r="E23" s="225"/>
      <c r="F23" s="225"/>
      <c r="G23" s="225"/>
      <c r="H23" s="225"/>
      <c r="I23" s="225"/>
      <c r="J23" s="225"/>
    </row>
    <row r="24" spans="2:10" ht="15.75" x14ac:dyDescent="0.25">
      <c r="B24" s="165" t="s">
        <v>299</v>
      </c>
      <c r="C24" s="751"/>
      <c r="D24" s="225"/>
      <c r="E24" s="225"/>
      <c r="F24" s="751"/>
      <c r="G24" s="225"/>
      <c r="H24" s="225"/>
      <c r="I24" s="225"/>
      <c r="J24" s="225"/>
    </row>
    <row r="25" spans="2:10" ht="15" x14ac:dyDescent="0.2">
      <c r="B25" s="69"/>
      <c r="C25" s="69"/>
      <c r="D25" s="225"/>
      <c r="E25" s="225"/>
      <c r="F25" s="69"/>
      <c r="G25" s="225"/>
      <c r="H25" s="225"/>
      <c r="I25" s="225"/>
      <c r="J25" s="225"/>
    </row>
    <row r="26" spans="2:10" x14ac:dyDescent="0.2">
      <c r="B26" s="113" t="s">
        <v>288</v>
      </c>
      <c r="C26" s="113" t="s">
        <v>300</v>
      </c>
      <c r="D26" s="142">
        <v>28696.729775999996</v>
      </c>
      <c r="E26" s="142">
        <v>36696.730000000003</v>
      </c>
      <c r="F26" s="142">
        <v>37636.17</v>
      </c>
      <c r="G26" s="142">
        <v>39397.54</v>
      </c>
      <c r="H26" s="142">
        <v>40607.040000000001</v>
      </c>
      <c r="I26" s="142">
        <v>41809.01</v>
      </c>
      <c r="J26" s="142">
        <v>42206.2</v>
      </c>
    </row>
    <row r="27" spans="2:10" x14ac:dyDescent="0.2">
      <c r="B27" s="113" t="s">
        <v>290</v>
      </c>
      <c r="C27" s="113" t="s">
        <v>291</v>
      </c>
      <c r="D27" s="142">
        <v>17218.035779999998</v>
      </c>
      <c r="E27" s="142">
        <v>21218.04</v>
      </c>
      <c r="F27" s="142">
        <v>21761.22</v>
      </c>
      <c r="G27" s="142">
        <v>22779.65</v>
      </c>
      <c r="H27" s="142">
        <v>23478.99</v>
      </c>
      <c r="I27" s="142">
        <v>24173.97</v>
      </c>
      <c r="J27" s="142">
        <v>24403.62</v>
      </c>
    </row>
    <row r="28" spans="2:10" x14ac:dyDescent="0.2">
      <c r="B28" s="113" t="s">
        <v>292</v>
      </c>
      <c r="C28" s="113" t="s">
        <v>293</v>
      </c>
      <c r="D28" s="142">
        <v>14348.364887999998</v>
      </c>
      <c r="E28" s="142">
        <v>17748.36</v>
      </c>
      <c r="F28" s="142">
        <v>18202.72</v>
      </c>
      <c r="G28" s="142">
        <v>19054.61</v>
      </c>
      <c r="H28" s="142">
        <v>19639.59</v>
      </c>
      <c r="I28" s="142">
        <v>20220.919999999998</v>
      </c>
      <c r="J28" s="142">
        <v>20413.02</v>
      </c>
    </row>
    <row r="29" spans="2:10" x14ac:dyDescent="0.2">
      <c r="B29" s="113" t="s">
        <v>294</v>
      </c>
      <c r="C29" s="113" t="s">
        <v>301</v>
      </c>
      <c r="D29" s="142">
        <v>4304.5115519999999</v>
      </c>
      <c r="E29" s="142">
        <v>4904.51</v>
      </c>
      <c r="F29" s="142">
        <v>5030.07</v>
      </c>
      <c r="G29" s="142">
        <v>5265.48</v>
      </c>
      <c r="H29" s="142">
        <v>5427.13</v>
      </c>
      <c r="I29" s="142">
        <v>5587.77</v>
      </c>
      <c r="J29" s="142">
        <v>5640.85</v>
      </c>
    </row>
    <row r="30" spans="2:10" ht="15" x14ac:dyDescent="0.2">
      <c r="B30" s="751"/>
      <c r="C30" s="751"/>
      <c r="D30" s="225"/>
      <c r="E30" s="225"/>
      <c r="F30" s="751"/>
      <c r="G30" s="225"/>
      <c r="H30" s="225"/>
      <c r="I30" s="225"/>
      <c r="J30" s="225"/>
    </row>
    <row r="31" spans="2:10" ht="15.75" x14ac:dyDescent="0.25">
      <c r="B31" s="165" t="s">
        <v>302</v>
      </c>
      <c r="C31" s="751"/>
      <c r="D31" s="225"/>
      <c r="E31" s="225"/>
      <c r="F31" s="751"/>
      <c r="G31" s="225"/>
      <c r="H31" s="225"/>
      <c r="I31" s="225"/>
      <c r="J31" s="225"/>
    </row>
    <row r="32" spans="2:10" ht="15" x14ac:dyDescent="0.2">
      <c r="B32" s="69"/>
      <c r="C32" s="69"/>
      <c r="D32" s="225"/>
      <c r="E32" s="225"/>
      <c r="F32" s="69"/>
      <c r="G32" s="225"/>
      <c r="H32" s="225"/>
      <c r="I32" s="225"/>
      <c r="J32" s="225"/>
    </row>
    <row r="33" spans="2:10" x14ac:dyDescent="0.2">
      <c r="B33" s="113" t="s">
        <v>288</v>
      </c>
      <c r="C33" s="113" t="s">
        <v>300</v>
      </c>
      <c r="D33" s="142">
        <v>12860.143295999998</v>
      </c>
      <c r="E33" s="142">
        <v>20860.14</v>
      </c>
      <c r="F33" s="142">
        <v>21394.16</v>
      </c>
      <c r="G33" s="142">
        <v>22395.41</v>
      </c>
      <c r="H33" s="142">
        <v>23082.95</v>
      </c>
      <c r="I33" s="142">
        <v>23766.21</v>
      </c>
      <c r="J33" s="142">
        <v>23991.99</v>
      </c>
    </row>
    <row r="34" spans="2:10" x14ac:dyDescent="0.2">
      <c r="B34" s="113" t="s">
        <v>290</v>
      </c>
      <c r="C34" s="113" t="s">
        <v>303</v>
      </c>
      <c r="D34" s="142">
        <v>6430.0716479999992</v>
      </c>
      <c r="E34" s="142">
        <v>14430.07</v>
      </c>
      <c r="F34" s="142">
        <v>14799.48</v>
      </c>
      <c r="G34" s="142">
        <v>15492.1</v>
      </c>
      <c r="H34" s="142">
        <v>15967.71</v>
      </c>
      <c r="I34" s="142">
        <v>16440.349999999999</v>
      </c>
      <c r="J34" s="142">
        <v>16596.53</v>
      </c>
    </row>
    <row r="35" spans="2:10" x14ac:dyDescent="0.2">
      <c r="B35" s="113" t="s">
        <v>292</v>
      </c>
      <c r="C35" s="113" t="s">
        <v>301</v>
      </c>
      <c r="D35" s="142">
        <v>1929.0235799999998</v>
      </c>
      <c r="E35" s="142">
        <v>3129.02</v>
      </c>
      <c r="F35" s="142">
        <v>3209.12</v>
      </c>
      <c r="G35" s="142">
        <v>3359.31</v>
      </c>
      <c r="H35" s="142">
        <v>3462.44</v>
      </c>
      <c r="I35" s="142">
        <v>3564.93</v>
      </c>
      <c r="J35" s="142">
        <v>3598.8</v>
      </c>
    </row>
    <row r="36" spans="2:10" ht="15" x14ac:dyDescent="0.2">
      <c r="B36" s="226"/>
      <c r="C36" s="226"/>
      <c r="D36" s="227"/>
      <c r="E36" s="227"/>
      <c r="F36" s="227"/>
      <c r="G36" s="227"/>
      <c r="H36" s="227"/>
      <c r="I36" s="226"/>
      <c r="J36" s="226"/>
    </row>
    <row r="37" spans="2:10" ht="15.75" customHeight="1" x14ac:dyDescent="0.25">
      <c r="B37" s="1789" t="s">
        <v>304</v>
      </c>
      <c r="C37" s="1789"/>
      <c r="D37" s="1789"/>
      <c r="E37" s="1789"/>
      <c r="F37" s="1789"/>
      <c r="G37" s="1789"/>
      <c r="H37" s="1789"/>
      <c r="I37" s="1789"/>
      <c r="J37" s="1789"/>
    </row>
    <row r="38" spans="2:10" ht="15.75" x14ac:dyDescent="0.2">
      <c r="B38" s="751"/>
      <c r="C38" s="205"/>
      <c r="D38" s="228"/>
      <c r="E38" s="228"/>
      <c r="F38" s="228"/>
      <c r="G38" s="204"/>
      <c r="H38" s="204"/>
      <c r="I38" s="228"/>
      <c r="J38" s="204"/>
    </row>
    <row r="39" spans="2:10" ht="15.75" x14ac:dyDescent="0.25">
      <c r="B39" s="165" t="s">
        <v>287</v>
      </c>
      <c r="C39" s="751"/>
      <c r="D39" s="225"/>
      <c r="E39" s="225"/>
      <c r="F39" s="225"/>
      <c r="G39" s="25"/>
      <c r="H39" s="751"/>
      <c r="I39" s="225"/>
      <c r="J39" s="751"/>
    </row>
    <row r="40" spans="2:10" ht="15" x14ac:dyDescent="0.2">
      <c r="B40" s="69"/>
      <c r="C40" s="69"/>
      <c r="D40" s="225"/>
      <c r="E40" s="225"/>
      <c r="F40" s="225"/>
      <c r="G40" s="25"/>
      <c r="H40" s="69"/>
      <c r="I40" s="225"/>
      <c r="J40" s="69"/>
    </row>
    <row r="41" spans="2:10" x14ac:dyDescent="0.2">
      <c r="B41" s="113" t="s">
        <v>288</v>
      </c>
      <c r="C41" s="113" t="s">
        <v>289</v>
      </c>
      <c r="D41" s="142">
        <v>63502.692923999995</v>
      </c>
      <c r="E41" s="142">
        <v>71502.69</v>
      </c>
      <c r="F41" s="142">
        <v>73333.16</v>
      </c>
      <c r="G41" s="142">
        <v>76765.149999999994</v>
      </c>
      <c r="H41" s="142">
        <v>79121.84</v>
      </c>
      <c r="I41" s="142">
        <v>81463.850000000006</v>
      </c>
      <c r="J41" s="142">
        <v>82237.759999999995</v>
      </c>
    </row>
    <row r="42" spans="2:10" x14ac:dyDescent="0.2">
      <c r="B42" s="113" t="s">
        <v>290</v>
      </c>
      <c r="C42" s="113" t="s">
        <v>291</v>
      </c>
      <c r="D42" s="142">
        <v>44949.643728000003</v>
      </c>
      <c r="E42" s="142">
        <v>52949.64</v>
      </c>
      <c r="F42" s="142">
        <v>54305.15</v>
      </c>
      <c r="G42" s="142">
        <v>56846.63</v>
      </c>
      <c r="H42" s="142">
        <v>58591.82</v>
      </c>
      <c r="I42" s="142">
        <v>60326.14</v>
      </c>
      <c r="J42" s="142">
        <v>60899.24</v>
      </c>
    </row>
    <row r="43" spans="2:10" x14ac:dyDescent="0.2">
      <c r="B43" s="113" t="s">
        <v>292</v>
      </c>
      <c r="C43" s="113" t="s">
        <v>293</v>
      </c>
      <c r="D43" s="142">
        <v>38923.333811999997</v>
      </c>
      <c r="E43" s="142">
        <v>45723.33</v>
      </c>
      <c r="F43" s="142">
        <v>46893.85</v>
      </c>
      <c r="G43" s="142">
        <v>49088.480000000003</v>
      </c>
      <c r="H43" s="142">
        <v>50595.5</v>
      </c>
      <c r="I43" s="142">
        <v>52093.13</v>
      </c>
      <c r="J43" s="142">
        <v>52588.01</v>
      </c>
    </row>
    <row r="44" spans="2:10" x14ac:dyDescent="0.2">
      <c r="B44" s="113" t="s">
        <v>294</v>
      </c>
      <c r="C44" s="113" t="s">
        <v>295</v>
      </c>
      <c r="D44" s="142">
        <v>8609.01</v>
      </c>
      <c r="E44" s="142">
        <v>9809.01</v>
      </c>
      <c r="F44" s="142">
        <v>10060.120000000001</v>
      </c>
      <c r="G44" s="142">
        <v>10530.93</v>
      </c>
      <c r="H44" s="142">
        <v>10854.23</v>
      </c>
      <c r="I44" s="142">
        <v>11175.52</v>
      </c>
      <c r="J44" s="142">
        <v>11281.69</v>
      </c>
    </row>
    <row r="45" spans="2:10" ht="15" x14ac:dyDescent="0.2">
      <c r="B45" s="751"/>
      <c r="C45" s="751"/>
      <c r="D45" s="225"/>
      <c r="E45" s="225"/>
      <c r="F45" s="225"/>
      <c r="G45" s="225"/>
      <c r="H45" s="225"/>
      <c r="I45" s="225"/>
      <c r="J45" s="225"/>
    </row>
    <row r="46" spans="2:10" ht="15.75" x14ac:dyDescent="0.25">
      <c r="B46" s="165" t="s">
        <v>296</v>
      </c>
      <c r="C46" s="165"/>
      <c r="D46" s="225"/>
      <c r="E46" s="225"/>
      <c r="F46" s="225"/>
      <c r="G46" s="225"/>
      <c r="H46" s="225"/>
      <c r="I46" s="225"/>
      <c r="J46" s="225"/>
    </row>
    <row r="47" spans="2:10" ht="15" x14ac:dyDescent="0.2">
      <c r="B47" s="69"/>
      <c r="C47" s="69"/>
      <c r="D47" s="225"/>
      <c r="E47" s="225"/>
      <c r="F47" s="225"/>
      <c r="G47" s="225"/>
      <c r="H47" s="225"/>
      <c r="I47" s="225"/>
      <c r="J47" s="225"/>
    </row>
    <row r="48" spans="2:10" x14ac:dyDescent="0.2">
      <c r="B48" s="113" t="s">
        <v>288</v>
      </c>
      <c r="C48" s="113" t="s">
        <v>297</v>
      </c>
      <c r="D48" s="142">
        <v>30486.497843999998</v>
      </c>
      <c r="E48" s="142">
        <v>35286.5</v>
      </c>
      <c r="F48" s="142">
        <v>36189.83</v>
      </c>
      <c r="G48" s="142">
        <v>37883.51</v>
      </c>
      <c r="H48" s="142">
        <v>39046.53</v>
      </c>
      <c r="I48" s="142">
        <v>40202.31</v>
      </c>
      <c r="J48" s="142">
        <v>40584.230000000003</v>
      </c>
    </row>
    <row r="49" spans="2:11" x14ac:dyDescent="0.2">
      <c r="B49" s="113" t="s">
        <v>290</v>
      </c>
      <c r="C49" s="113" t="s">
        <v>298</v>
      </c>
      <c r="D49" s="142">
        <v>26870.76612</v>
      </c>
      <c r="E49" s="142">
        <v>30950.77</v>
      </c>
      <c r="F49" s="142">
        <v>31743.11</v>
      </c>
      <c r="G49" s="142">
        <v>33228.69</v>
      </c>
      <c r="H49" s="142">
        <v>34248.81</v>
      </c>
      <c r="I49" s="142">
        <v>35262.57</v>
      </c>
      <c r="J49" s="142">
        <v>35597.56</v>
      </c>
    </row>
    <row r="50" spans="2:11" ht="15" x14ac:dyDescent="0.2">
      <c r="B50" s="751"/>
      <c r="C50" s="751"/>
      <c r="D50" s="225"/>
      <c r="E50" s="225"/>
      <c r="F50" s="225"/>
      <c r="G50" s="225"/>
      <c r="H50" s="225"/>
      <c r="I50" s="225"/>
      <c r="J50" s="225"/>
    </row>
    <row r="51" spans="2:11" ht="15.75" x14ac:dyDescent="0.25">
      <c r="B51" s="165" t="s">
        <v>299</v>
      </c>
      <c r="C51" s="751"/>
      <c r="D51" s="225"/>
      <c r="E51" s="225"/>
      <c r="F51" s="225"/>
      <c r="G51" s="225"/>
      <c r="H51" s="225"/>
      <c r="I51" s="225"/>
      <c r="J51" s="225"/>
    </row>
    <row r="52" spans="2:11" ht="15" x14ac:dyDescent="0.2">
      <c r="B52" s="69"/>
      <c r="C52" s="69"/>
      <c r="D52" s="225"/>
      <c r="E52" s="225"/>
      <c r="F52" s="225"/>
      <c r="G52" s="225"/>
      <c r="H52" s="225"/>
      <c r="I52" s="225"/>
      <c r="J52" s="225"/>
    </row>
    <row r="53" spans="2:11" x14ac:dyDescent="0.2">
      <c r="B53" s="113" t="s">
        <v>288</v>
      </c>
      <c r="C53" s="113" t="s">
        <v>300</v>
      </c>
      <c r="D53" s="142">
        <v>63502.692923999995</v>
      </c>
      <c r="E53" s="142">
        <v>71502.69</v>
      </c>
      <c r="F53" s="142">
        <v>73333.16</v>
      </c>
      <c r="G53" s="142">
        <v>76765.149999999994</v>
      </c>
      <c r="H53" s="142">
        <v>79121.84</v>
      </c>
      <c r="I53" s="142">
        <v>81463.850000000006</v>
      </c>
      <c r="J53" s="142">
        <v>82237.759999999995</v>
      </c>
    </row>
    <row r="54" spans="2:11" x14ac:dyDescent="0.2">
      <c r="B54" s="113" t="s">
        <v>290</v>
      </c>
      <c r="C54" s="113" t="s">
        <v>291</v>
      </c>
      <c r="D54" s="142">
        <v>17218.04</v>
      </c>
      <c r="E54" s="142">
        <v>21218.04</v>
      </c>
      <c r="F54" s="142">
        <v>21761.22</v>
      </c>
      <c r="G54" s="142">
        <v>22779.65</v>
      </c>
      <c r="H54" s="142">
        <v>23478.99</v>
      </c>
      <c r="I54" s="142">
        <v>24173.97</v>
      </c>
      <c r="J54" s="142">
        <v>24403.62</v>
      </c>
    </row>
    <row r="55" spans="2:11" x14ac:dyDescent="0.2">
      <c r="B55" s="113" t="s">
        <v>292</v>
      </c>
      <c r="C55" s="113" t="s">
        <v>293</v>
      </c>
      <c r="D55" s="142">
        <v>14348.36</v>
      </c>
      <c r="E55" s="229" t="s">
        <v>305</v>
      </c>
      <c r="F55" s="142">
        <v>18202.72</v>
      </c>
      <c r="G55" s="142">
        <v>19054.61</v>
      </c>
      <c r="H55" s="142">
        <v>19639.59</v>
      </c>
      <c r="I55" s="142">
        <v>20220.919999999998</v>
      </c>
      <c r="J55" s="142">
        <v>20413.02</v>
      </c>
    </row>
    <row r="56" spans="2:11" x14ac:dyDescent="0.2">
      <c r="B56" s="113" t="s">
        <v>294</v>
      </c>
      <c r="C56" s="113" t="s">
        <v>301</v>
      </c>
      <c r="D56" s="142">
        <v>4304.51</v>
      </c>
      <c r="E56" s="142">
        <v>4904.51</v>
      </c>
      <c r="F56" s="142">
        <v>5030.07</v>
      </c>
      <c r="G56" s="142">
        <v>5265.48</v>
      </c>
      <c r="H56" s="142">
        <v>5427.13</v>
      </c>
      <c r="I56" s="142">
        <v>5587.77</v>
      </c>
      <c r="J56" s="142">
        <v>5640.85</v>
      </c>
    </row>
    <row r="57" spans="2:11" x14ac:dyDescent="0.2">
      <c r="B57" s="25"/>
      <c r="C57" s="25"/>
      <c r="D57" s="225"/>
      <c r="E57" s="225"/>
      <c r="F57" s="225"/>
      <c r="G57" s="225"/>
      <c r="H57" s="225"/>
      <c r="I57" s="225"/>
      <c r="J57" s="225"/>
    </row>
    <row r="58" spans="2:11" ht="15.75" x14ac:dyDescent="0.25">
      <c r="B58" s="165" t="s">
        <v>302</v>
      </c>
      <c r="C58" s="751"/>
      <c r="D58" s="225"/>
      <c r="E58" s="225"/>
      <c r="F58" s="225"/>
      <c r="G58" s="225"/>
      <c r="H58" s="225"/>
      <c r="I58" s="225"/>
      <c r="J58" s="225"/>
    </row>
    <row r="59" spans="2:11" ht="15" x14ac:dyDescent="0.2">
      <c r="B59" s="69"/>
      <c r="C59" s="69"/>
      <c r="D59" s="225"/>
      <c r="E59" s="225"/>
      <c r="F59" s="225"/>
      <c r="G59" s="225"/>
      <c r="H59" s="225"/>
      <c r="I59" s="225"/>
      <c r="J59" s="225"/>
    </row>
    <row r="60" spans="2:11" x14ac:dyDescent="0.2">
      <c r="B60" s="113" t="s">
        <v>288</v>
      </c>
      <c r="C60" s="113" t="s">
        <v>300</v>
      </c>
      <c r="D60" s="142">
        <v>42686.361036000002</v>
      </c>
      <c r="E60" s="142">
        <v>50686.36</v>
      </c>
      <c r="F60" s="142">
        <v>51983.93</v>
      </c>
      <c r="G60" s="142">
        <v>54416.78</v>
      </c>
      <c r="H60" s="142">
        <v>56087.38</v>
      </c>
      <c r="I60" s="142">
        <v>57747.57</v>
      </c>
      <c r="J60" s="142">
        <v>58296.17</v>
      </c>
    </row>
    <row r="61" spans="2:11" x14ac:dyDescent="0.2">
      <c r="B61" s="113" t="s">
        <v>290</v>
      </c>
      <c r="C61" s="113" t="s">
        <v>303</v>
      </c>
      <c r="D61" s="142">
        <v>13865.923895999998</v>
      </c>
      <c r="E61" s="142">
        <v>21865.919999999998</v>
      </c>
      <c r="F61" s="142">
        <v>22425.69</v>
      </c>
      <c r="G61" s="142">
        <v>23475.21</v>
      </c>
      <c r="H61" s="142">
        <v>24195.9</v>
      </c>
      <c r="I61" s="142">
        <v>24912.1</v>
      </c>
      <c r="J61" s="142">
        <v>25148.76</v>
      </c>
    </row>
    <row r="62" spans="2:11" x14ac:dyDescent="0.2">
      <c r="B62" s="113" t="s">
        <v>292</v>
      </c>
      <c r="C62" s="113" t="s">
        <v>301</v>
      </c>
      <c r="D62" s="142">
        <v>1929.02</v>
      </c>
      <c r="E62" s="142">
        <v>3129.02</v>
      </c>
      <c r="F62" s="142">
        <v>3209.12</v>
      </c>
      <c r="G62" s="142">
        <v>3359.31</v>
      </c>
      <c r="H62" s="142">
        <v>3462.44</v>
      </c>
      <c r="I62" s="142">
        <v>3564.93</v>
      </c>
      <c r="J62" s="142">
        <v>3598.8</v>
      </c>
    </row>
    <row r="63" spans="2:11" ht="15" x14ac:dyDescent="0.2">
      <c r="B63" s="221"/>
      <c r="C63" s="221"/>
      <c r="D63" s="221"/>
      <c r="E63" s="221"/>
      <c r="F63" s="221"/>
      <c r="G63" s="230"/>
      <c r="H63" s="230"/>
      <c r="I63" s="230"/>
      <c r="J63" s="230"/>
      <c r="K63" s="25"/>
    </row>
    <row r="64" spans="2:11" ht="15" x14ac:dyDescent="0.2">
      <c r="B64" s="221"/>
      <c r="C64" s="221"/>
      <c r="D64" s="222"/>
      <c r="E64" s="230"/>
      <c r="F64" s="222"/>
      <c r="G64" s="230"/>
      <c r="H64" s="230"/>
      <c r="I64" s="230"/>
      <c r="J64" s="69"/>
      <c r="K64" s="25"/>
    </row>
  </sheetData>
  <mergeCells count="5">
    <mergeCell ref="B1:J1"/>
    <mergeCell ref="B2:J2"/>
    <mergeCell ref="B4:J4"/>
    <mergeCell ref="B10:J10"/>
    <mergeCell ref="B37:J37"/>
  </mergeCells>
  <hyperlinks>
    <hyperlink ref="K1" location="'Indice Total'!A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R102"/>
  <sheetViews>
    <sheetView showGridLines="0" zoomScale="90" zoomScaleNormal="90" workbookViewId="0"/>
  </sheetViews>
  <sheetFormatPr baseColWidth="10" defaultColWidth="10.28515625" defaultRowHeight="15" x14ac:dyDescent="0.25"/>
  <cols>
    <col min="1" max="1" width="22.28515625" style="231" customWidth="1"/>
    <col min="2" max="2" width="2.85546875" style="231" customWidth="1"/>
    <col min="3" max="3" width="57.5703125" style="231" bestFit="1" customWidth="1"/>
    <col min="4" max="9" width="11.28515625" style="231" customWidth="1"/>
    <col min="10" max="10" width="11.42578125" style="231" bestFit="1" customWidth="1"/>
    <col min="11" max="11" width="12" style="231" customWidth="1"/>
    <col min="12" max="14" width="12.28515625" style="231" customWidth="1"/>
    <col min="15" max="15" width="11.28515625" style="231" bestFit="1" customWidth="1"/>
    <col min="16" max="16" width="11.28515625" style="231" customWidth="1"/>
    <col min="17" max="17" width="10.28515625" style="231"/>
    <col min="18" max="18" width="10.85546875" style="231" bestFit="1" customWidth="1"/>
    <col min="19" max="257" width="10.28515625" style="231"/>
    <col min="258" max="258" width="2.85546875" style="231" customWidth="1"/>
    <col min="259" max="259" width="49" style="231" customWidth="1"/>
    <col min="260" max="267" width="11.28515625" style="231" customWidth="1"/>
    <col min="268" max="268" width="11" style="231" bestFit="1" customWidth="1"/>
    <col min="269" max="270" width="10.85546875" style="231" bestFit="1" customWidth="1"/>
    <col min="271" max="513" width="10.28515625" style="231"/>
    <col min="514" max="514" width="2.85546875" style="231" customWidth="1"/>
    <col min="515" max="515" width="49" style="231" customWidth="1"/>
    <col min="516" max="523" width="11.28515625" style="231" customWidth="1"/>
    <col min="524" max="524" width="11" style="231" bestFit="1" customWidth="1"/>
    <col min="525" max="526" width="10.85546875" style="231" bestFit="1" customWidth="1"/>
    <col min="527" max="769" width="10.28515625" style="231"/>
    <col min="770" max="770" width="2.85546875" style="231" customWidth="1"/>
    <col min="771" max="771" width="49" style="231" customWidth="1"/>
    <col min="772" max="779" width="11.28515625" style="231" customWidth="1"/>
    <col min="780" max="780" width="11" style="231" bestFit="1" customWidth="1"/>
    <col min="781" max="782" width="10.85546875" style="231" bestFit="1" customWidth="1"/>
    <col min="783" max="1025" width="10.28515625" style="231"/>
    <col min="1026" max="1026" width="2.85546875" style="231" customWidth="1"/>
    <col min="1027" max="1027" width="49" style="231" customWidth="1"/>
    <col min="1028" max="1035" width="11.28515625" style="231" customWidth="1"/>
    <col min="1036" max="1036" width="11" style="231" bestFit="1" customWidth="1"/>
    <col min="1037" max="1038" width="10.85546875" style="231" bestFit="1" customWidth="1"/>
    <col min="1039" max="1281" width="10.28515625" style="231"/>
    <col min="1282" max="1282" width="2.85546875" style="231" customWidth="1"/>
    <col min="1283" max="1283" width="49" style="231" customWidth="1"/>
    <col min="1284" max="1291" width="11.28515625" style="231" customWidth="1"/>
    <col min="1292" max="1292" width="11" style="231" bestFit="1" customWidth="1"/>
    <col min="1293" max="1294" width="10.85546875" style="231" bestFit="1" customWidth="1"/>
    <col min="1295" max="1537" width="10.28515625" style="231"/>
    <col min="1538" max="1538" width="2.85546875" style="231" customWidth="1"/>
    <col min="1539" max="1539" width="49" style="231" customWidth="1"/>
    <col min="1540" max="1547" width="11.28515625" style="231" customWidth="1"/>
    <col min="1548" max="1548" width="11" style="231" bestFit="1" customWidth="1"/>
    <col min="1549" max="1550" width="10.85546875" style="231" bestFit="1" customWidth="1"/>
    <col min="1551" max="1793" width="10.28515625" style="231"/>
    <col min="1794" max="1794" width="2.85546875" style="231" customWidth="1"/>
    <col min="1795" max="1795" width="49" style="231" customWidth="1"/>
    <col min="1796" max="1803" width="11.28515625" style="231" customWidth="1"/>
    <col min="1804" max="1804" width="11" style="231" bestFit="1" customWidth="1"/>
    <col min="1805" max="1806" width="10.85546875" style="231" bestFit="1" customWidth="1"/>
    <col min="1807" max="2049" width="10.28515625" style="231"/>
    <col min="2050" max="2050" width="2.85546875" style="231" customWidth="1"/>
    <col min="2051" max="2051" width="49" style="231" customWidth="1"/>
    <col min="2052" max="2059" width="11.28515625" style="231" customWidth="1"/>
    <col min="2060" max="2060" width="11" style="231" bestFit="1" customWidth="1"/>
    <col min="2061" max="2062" width="10.85546875" style="231" bestFit="1" customWidth="1"/>
    <col min="2063" max="2305" width="10.28515625" style="231"/>
    <col min="2306" max="2306" width="2.85546875" style="231" customWidth="1"/>
    <col min="2307" max="2307" width="49" style="231" customWidth="1"/>
    <col min="2308" max="2315" width="11.28515625" style="231" customWidth="1"/>
    <col min="2316" max="2316" width="11" style="231" bestFit="1" customWidth="1"/>
    <col min="2317" max="2318" width="10.85546875" style="231" bestFit="1" customWidth="1"/>
    <col min="2319" max="2561" width="10.28515625" style="231"/>
    <col min="2562" max="2562" width="2.85546875" style="231" customWidth="1"/>
    <col min="2563" max="2563" width="49" style="231" customWidth="1"/>
    <col min="2564" max="2571" width="11.28515625" style="231" customWidth="1"/>
    <col min="2572" max="2572" width="11" style="231" bestFit="1" customWidth="1"/>
    <col min="2573" max="2574" width="10.85546875" style="231" bestFit="1" customWidth="1"/>
    <col min="2575" max="2817" width="10.28515625" style="231"/>
    <col min="2818" max="2818" width="2.85546875" style="231" customWidth="1"/>
    <col min="2819" max="2819" width="49" style="231" customWidth="1"/>
    <col min="2820" max="2827" width="11.28515625" style="231" customWidth="1"/>
    <col min="2828" max="2828" width="11" style="231" bestFit="1" customWidth="1"/>
    <col min="2829" max="2830" width="10.85546875" style="231" bestFit="1" customWidth="1"/>
    <col min="2831" max="3073" width="10.28515625" style="231"/>
    <col min="3074" max="3074" width="2.85546875" style="231" customWidth="1"/>
    <col min="3075" max="3075" width="49" style="231" customWidth="1"/>
    <col min="3076" max="3083" width="11.28515625" style="231" customWidth="1"/>
    <col min="3084" max="3084" width="11" style="231" bestFit="1" customWidth="1"/>
    <col min="3085" max="3086" width="10.85546875" style="231" bestFit="1" customWidth="1"/>
    <col min="3087" max="3329" width="10.28515625" style="231"/>
    <col min="3330" max="3330" width="2.85546875" style="231" customWidth="1"/>
    <col min="3331" max="3331" width="49" style="231" customWidth="1"/>
    <col min="3332" max="3339" width="11.28515625" style="231" customWidth="1"/>
    <col min="3340" max="3340" width="11" style="231" bestFit="1" customWidth="1"/>
    <col min="3341" max="3342" width="10.85546875" style="231" bestFit="1" customWidth="1"/>
    <col min="3343" max="3585" width="10.28515625" style="231"/>
    <col min="3586" max="3586" width="2.85546875" style="231" customWidth="1"/>
    <col min="3587" max="3587" width="49" style="231" customWidth="1"/>
    <col min="3588" max="3595" width="11.28515625" style="231" customWidth="1"/>
    <col min="3596" max="3596" width="11" style="231" bestFit="1" customWidth="1"/>
    <col min="3597" max="3598" width="10.85546875" style="231" bestFit="1" customWidth="1"/>
    <col min="3599" max="3841" width="10.28515625" style="231"/>
    <col min="3842" max="3842" width="2.85546875" style="231" customWidth="1"/>
    <col min="3843" max="3843" width="49" style="231" customWidth="1"/>
    <col min="3844" max="3851" width="11.28515625" style="231" customWidth="1"/>
    <col min="3852" max="3852" width="11" style="231" bestFit="1" customWidth="1"/>
    <col min="3853" max="3854" width="10.85546875" style="231" bestFit="1" customWidth="1"/>
    <col min="3855" max="4097" width="10.28515625" style="231"/>
    <col min="4098" max="4098" width="2.85546875" style="231" customWidth="1"/>
    <col min="4099" max="4099" width="49" style="231" customWidth="1"/>
    <col min="4100" max="4107" width="11.28515625" style="231" customWidth="1"/>
    <col min="4108" max="4108" width="11" style="231" bestFit="1" customWidth="1"/>
    <col min="4109" max="4110" width="10.85546875" style="231" bestFit="1" customWidth="1"/>
    <col min="4111" max="4353" width="10.28515625" style="231"/>
    <col min="4354" max="4354" width="2.85546875" style="231" customWidth="1"/>
    <col min="4355" max="4355" width="49" style="231" customWidth="1"/>
    <col min="4356" max="4363" width="11.28515625" style="231" customWidth="1"/>
    <col min="4364" max="4364" width="11" style="231" bestFit="1" customWidth="1"/>
    <col min="4365" max="4366" width="10.85546875" style="231" bestFit="1" customWidth="1"/>
    <col min="4367" max="4609" width="10.28515625" style="231"/>
    <col min="4610" max="4610" width="2.85546875" style="231" customWidth="1"/>
    <col min="4611" max="4611" width="49" style="231" customWidth="1"/>
    <col min="4612" max="4619" width="11.28515625" style="231" customWidth="1"/>
    <col min="4620" max="4620" width="11" style="231" bestFit="1" customWidth="1"/>
    <col min="4621" max="4622" width="10.85546875" style="231" bestFit="1" customWidth="1"/>
    <col min="4623" max="4865" width="10.28515625" style="231"/>
    <col min="4866" max="4866" width="2.85546875" style="231" customWidth="1"/>
    <col min="4867" max="4867" width="49" style="231" customWidth="1"/>
    <col min="4868" max="4875" width="11.28515625" style="231" customWidth="1"/>
    <col min="4876" max="4876" width="11" style="231" bestFit="1" customWidth="1"/>
    <col min="4877" max="4878" width="10.85546875" style="231" bestFit="1" customWidth="1"/>
    <col min="4879" max="5121" width="10.28515625" style="231"/>
    <col min="5122" max="5122" width="2.85546875" style="231" customWidth="1"/>
    <col min="5123" max="5123" width="49" style="231" customWidth="1"/>
    <col min="5124" max="5131" width="11.28515625" style="231" customWidth="1"/>
    <col min="5132" max="5132" width="11" style="231" bestFit="1" customWidth="1"/>
    <col min="5133" max="5134" width="10.85546875" style="231" bestFit="1" customWidth="1"/>
    <col min="5135" max="5377" width="10.28515625" style="231"/>
    <col min="5378" max="5378" width="2.85546875" style="231" customWidth="1"/>
    <col min="5379" max="5379" width="49" style="231" customWidth="1"/>
    <col min="5380" max="5387" width="11.28515625" style="231" customWidth="1"/>
    <col min="5388" max="5388" width="11" style="231" bestFit="1" customWidth="1"/>
    <col min="5389" max="5390" width="10.85546875" style="231" bestFit="1" customWidth="1"/>
    <col min="5391" max="5633" width="10.28515625" style="231"/>
    <col min="5634" max="5634" width="2.85546875" style="231" customWidth="1"/>
    <col min="5635" max="5635" width="49" style="231" customWidth="1"/>
    <col min="5636" max="5643" width="11.28515625" style="231" customWidth="1"/>
    <col min="5644" max="5644" width="11" style="231" bestFit="1" customWidth="1"/>
    <col min="5645" max="5646" width="10.85546875" style="231" bestFit="1" customWidth="1"/>
    <col min="5647" max="5889" width="10.28515625" style="231"/>
    <col min="5890" max="5890" width="2.85546875" style="231" customWidth="1"/>
    <col min="5891" max="5891" width="49" style="231" customWidth="1"/>
    <col min="5892" max="5899" width="11.28515625" style="231" customWidth="1"/>
    <col min="5900" max="5900" width="11" style="231" bestFit="1" customWidth="1"/>
    <col min="5901" max="5902" width="10.85546875" style="231" bestFit="1" customWidth="1"/>
    <col min="5903" max="6145" width="10.28515625" style="231"/>
    <col min="6146" max="6146" width="2.85546875" style="231" customWidth="1"/>
    <col min="6147" max="6147" width="49" style="231" customWidth="1"/>
    <col min="6148" max="6155" width="11.28515625" style="231" customWidth="1"/>
    <col min="6156" max="6156" width="11" style="231" bestFit="1" customWidth="1"/>
    <col min="6157" max="6158" width="10.85546875" style="231" bestFit="1" customWidth="1"/>
    <col min="6159" max="6401" width="10.28515625" style="231"/>
    <col min="6402" max="6402" width="2.85546875" style="231" customWidth="1"/>
    <col min="6403" max="6403" width="49" style="231" customWidth="1"/>
    <col min="6404" max="6411" width="11.28515625" style="231" customWidth="1"/>
    <col min="6412" max="6412" width="11" style="231" bestFit="1" customWidth="1"/>
    <col min="6413" max="6414" width="10.85546875" style="231" bestFit="1" customWidth="1"/>
    <col min="6415" max="6657" width="10.28515625" style="231"/>
    <col min="6658" max="6658" width="2.85546875" style="231" customWidth="1"/>
    <col min="6659" max="6659" width="49" style="231" customWidth="1"/>
    <col min="6660" max="6667" width="11.28515625" style="231" customWidth="1"/>
    <col min="6668" max="6668" width="11" style="231" bestFit="1" customWidth="1"/>
    <col min="6669" max="6670" width="10.85546875" style="231" bestFit="1" customWidth="1"/>
    <col min="6671" max="6913" width="10.28515625" style="231"/>
    <col min="6914" max="6914" width="2.85546875" style="231" customWidth="1"/>
    <col min="6915" max="6915" width="49" style="231" customWidth="1"/>
    <col min="6916" max="6923" width="11.28515625" style="231" customWidth="1"/>
    <col min="6924" max="6924" width="11" style="231" bestFit="1" customWidth="1"/>
    <col min="6925" max="6926" width="10.85546875" style="231" bestFit="1" customWidth="1"/>
    <col min="6927" max="7169" width="10.28515625" style="231"/>
    <col min="7170" max="7170" width="2.85546875" style="231" customWidth="1"/>
    <col min="7171" max="7171" width="49" style="231" customWidth="1"/>
    <col min="7172" max="7179" width="11.28515625" style="231" customWidth="1"/>
    <col min="7180" max="7180" width="11" style="231" bestFit="1" customWidth="1"/>
    <col min="7181" max="7182" width="10.85546875" style="231" bestFit="1" customWidth="1"/>
    <col min="7183" max="7425" width="10.28515625" style="231"/>
    <col min="7426" max="7426" width="2.85546875" style="231" customWidth="1"/>
    <col min="7427" max="7427" width="49" style="231" customWidth="1"/>
    <col min="7428" max="7435" width="11.28515625" style="231" customWidth="1"/>
    <col min="7436" max="7436" width="11" style="231" bestFit="1" customWidth="1"/>
    <col min="7437" max="7438" width="10.85546875" style="231" bestFit="1" customWidth="1"/>
    <col min="7439" max="7681" width="10.28515625" style="231"/>
    <col min="7682" max="7682" width="2.85546875" style="231" customWidth="1"/>
    <col min="7683" max="7683" width="49" style="231" customWidth="1"/>
    <col min="7684" max="7691" width="11.28515625" style="231" customWidth="1"/>
    <col min="7692" max="7692" width="11" style="231" bestFit="1" customWidth="1"/>
    <col min="7693" max="7694" width="10.85546875" style="231" bestFit="1" customWidth="1"/>
    <col min="7695" max="7937" width="10.28515625" style="231"/>
    <col min="7938" max="7938" width="2.85546875" style="231" customWidth="1"/>
    <col min="7939" max="7939" width="49" style="231" customWidth="1"/>
    <col min="7940" max="7947" width="11.28515625" style="231" customWidth="1"/>
    <col min="7948" max="7948" width="11" style="231" bestFit="1" customWidth="1"/>
    <col min="7949" max="7950" width="10.85546875" style="231" bestFit="1" customWidth="1"/>
    <col min="7951" max="8193" width="10.28515625" style="231"/>
    <col min="8194" max="8194" width="2.85546875" style="231" customWidth="1"/>
    <col min="8195" max="8195" width="49" style="231" customWidth="1"/>
    <col min="8196" max="8203" width="11.28515625" style="231" customWidth="1"/>
    <col min="8204" max="8204" width="11" style="231" bestFit="1" customWidth="1"/>
    <col min="8205" max="8206" width="10.85546875" style="231" bestFit="1" customWidth="1"/>
    <col min="8207" max="8449" width="10.28515625" style="231"/>
    <col min="8450" max="8450" width="2.85546875" style="231" customWidth="1"/>
    <col min="8451" max="8451" width="49" style="231" customWidth="1"/>
    <col min="8452" max="8459" width="11.28515625" style="231" customWidth="1"/>
    <col min="8460" max="8460" width="11" style="231" bestFit="1" customWidth="1"/>
    <col min="8461" max="8462" width="10.85546875" style="231" bestFit="1" customWidth="1"/>
    <col min="8463" max="8705" width="10.28515625" style="231"/>
    <col min="8706" max="8706" width="2.85546875" style="231" customWidth="1"/>
    <col min="8707" max="8707" width="49" style="231" customWidth="1"/>
    <col min="8708" max="8715" width="11.28515625" style="231" customWidth="1"/>
    <col min="8716" max="8716" width="11" style="231" bestFit="1" customWidth="1"/>
    <col min="8717" max="8718" width="10.85546875" style="231" bestFit="1" customWidth="1"/>
    <col min="8719" max="8961" width="10.28515625" style="231"/>
    <col min="8962" max="8962" width="2.85546875" style="231" customWidth="1"/>
    <col min="8963" max="8963" width="49" style="231" customWidth="1"/>
    <col min="8964" max="8971" width="11.28515625" style="231" customWidth="1"/>
    <col min="8972" max="8972" width="11" style="231" bestFit="1" customWidth="1"/>
    <col min="8973" max="8974" width="10.85546875" style="231" bestFit="1" customWidth="1"/>
    <col min="8975" max="9217" width="10.28515625" style="231"/>
    <col min="9218" max="9218" width="2.85546875" style="231" customWidth="1"/>
    <col min="9219" max="9219" width="49" style="231" customWidth="1"/>
    <col min="9220" max="9227" width="11.28515625" style="231" customWidth="1"/>
    <col min="9228" max="9228" width="11" style="231" bestFit="1" customWidth="1"/>
    <col min="9229" max="9230" width="10.85546875" style="231" bestFit="1" customWidth="1"/>
    <col min="9231" max="9473" width="10.28515625" style="231"/>
    <col min="9474" max="9474" width="2.85546875" style="231" customWidth="1"/>
    <col min="9475" max="9475" width="49" style="231" customWidth="1"/>
    <col min="9476" max="9483" width="11.28515625" style="231" customWidth="1"/>
    <col min="9484" max="9484" width="11" style="231" bestFit="1" customWidth="1"/>
    <col min="9485" max="9486" width="10.85546875" style="231" bestFit="1" customWidth="1"/>
    <col min="9487" max="9729" width="10.28515625" style="231"/>
    <col min="9730" max="9730" width="2.85546875" style="231" customWidth="1"/>
    <col min="9731" max="9731" width="49" style="231" customWidth="1"/>
    <col min="9732" max="9739" width="11.28515625" style="231" customWidth="1"/>
    <col min="9740" max="9740" width="11" style="231" bestFit="1" customWidth="1"/>
    <col min="9741" max="9742" width="10.85546875" style="231" bestFit="1" customWidth="1"/>
    <col min="9743" max="9985" width="10.28515625" style="231"/>
    <col min="9986" max="9986" width="2.85546875" style="231" customWidth="1"/>
    <col min="9987" max="9987" width="49" style="231" customWidth="1"/>
    <col min="9988" max="9995" width="11.28515625" style="231" customWidth="1"/>
    <col min="9996" max="9996" width="11" style="231" bestFit="1" customWidth="1"/>
    <col min="9997" max="9998" width="10.85546875" style="231" bestFit="1" customWidth="1"/>
    <col min="9999" max="10241" width="10.28515625" style="231"/>
    <col min="10242" max="10242" width="2.85546875" style="231" customWidth="1"/>
    <col min="10243" max="10243" width="49" style="231" customWidth="1"/>
    <col min="10244" max="10251" width="11.28515625" style="231" customWidth="1"/>
    <col min="10252" max="10252" width="11" style="231" bestFit="1" customWidth="1"/>
    <col min="10253" max="10254" width="10.85546875" style="231" bestFit="1" customWidth="1"/>
    <col min="10255" max="10497" width="10.28515625" style="231"/>
    <col min="10498" max="10498" width="2.85546875" style="231" customWidth="1"/>
    <col min="10499" max="10499" width="49" style="231" customWidth="1"/>
    <col min="10500" max="10507" width="11.28515625" style="231" customWidth="1"/>
    <col min="10508" max="10508" width="11" style="231" bestFit="1" customWidth="1"/>
    <col min="10509" max="10510" width="10.85546875" style="231" bestFit="1" customWidth="1"/>
    <col min="10511" max="10753" width="10.28515625" style="231"/>
    <col min="10754" max="10754" width="2.85546875" style="231" customWidth="1"/>
    <col min="10755" max="10755" width="49" style="231" customWidth="1"/>
    <col min="10756" max="10763" width="11.28515625" style="231" customWidth="1"/>
    <col min="10764" max="10764" width="11" style="231" bestFit="1" customWidth="1"/>
    <col min="10765" max="10766" width="10.85546875" style="231" bestFit="1" customWidth="1"/>
    <col min="10767" max="11009" width="10.28515625" style="231"/>
    <col min="11010" max="11010" width="2.85546875" style="231" customWidth="1"/>
    <col min="11011" max="11011" width="49" style="231" customWidth="1"/>
    <col min="11012" max="11019" width="11.28515625" style="231" customWidth="1"/>
    <col min="11020" max="11020" width="11" style="231" bestFit="1" customWidth="1"/>
    <col min="11021" max="11022" width="10.85546875" style="231" bestFit="1" customWidth="1"/>
    <col min="11023" max="11265" width="10.28515625" style="231"/>
    <col min="11266" max="11266" width="2.85546875" style="231" customWidth="1"/>
    <col min="11267" max="11267" width="49" style="231" customWidth="1"/>
    <col min="11268" max="11275" width="11.28515625" style="231" customWidth="1"/>
    <col min="11276" max="11276" width="11" style="231" bestFit="1" customWidth="1"/>
    <col min="11277" max="11278" width="10.85546875" style="231" bestFit="1" customWidth="1"/>
    <col min="11279" max="11521" width="10.28515625" style="231"/>
    <col min="11522" max="11522" width="2.85546875" style="231" customWidth="1"/>
    <col min="11523" max="11523" width="49" style="231" customWidth="1"/>
    <col min="11524" max="11531" width="11.28515625" style="231" customWidth="1"/>
    <col min="11532" max="11532" width="11" style="231" bestFit="1" customWidth="1"/>
    <col min="11533" max="11534" width="10.85546875" style="231" bestFit="1" customWidth="1"/>
    <col min="11535" max="11777" width="10.28515625" style="231"/>
    <col min="11778" max="11778" width="2.85546875" style="231" customWidth="1"/>
    <col min="11779" max="11779" width="49" style="231" customWidth="1"/>
    <col min="11780" max="11787" width="11.28515625" style="231" customWidth="1"/>
    <col min="11788" max="11788" width="11" style="231" bestFit="1" customWidth="1"/>
    <col min="11789" max="11790" width="10.85546875" style="231" bestFit="1" customWidth="1"/>
    <col min="11791" max="12033" width="10.28515625" style="231"/>
    <col min="12034" max="12034" width="2.85546875" style="231" customWidth="1"/>
    <col min="12035" max="12035" width="49" style="231" customWidth="1"/>
    <col min="12036" max="12043" width="11.28515625" style="231" customWidth="1"/>
    <col min="12044" max="12044" width="11" style="231" bestFit="1" customWidth="1"/>
    <col min="12045" max="12046" width="10.85546875" style="231" bestFit="1" customWidth="1"/>
    <col min="12047" max="12289" width="10.28515625" style="231"/>
    <col min="12290" max="12290" width="2.85546875" style="231" customWidth="1"/>
    <col min="12291" max="12291" width="49" style="231" customWidth="1"/>
    <col min="12292" max="12299" width="11.28515625" style="231" customWidth="1"/>
    <col min="12300" max="12300" width="11" style="231" bestFit="1" customWidth="1"/>
    <col min="12301" max="12302" width="10.85546875" style="231" bestFit="1" customWidth="1"/>
    <col min="12303" max="12545" width="10.28515625" style="231"/>
    <col min="12546" max="12546" width="2.85546875" style="231" customWidth="1"/>
    <col min="12547" max="12547" width="49" style="231" customWidth="1"/>
    <col min="12548" max="12555" width="11.28515625" style="231" customWidth="1"/>
    <col min="12556" max="12556" width="11" style="231" bestFit="1" customWidth="1"/>
    <col min="12557" max="12558" width="10.85546875" style="231" bestFit="1" customWidth="1"/>
    <col min="12559" max="12801" width="10.28515625" style="231"/>
    <col min="12802" max="12802" width="2.85546875" style="231" customWidth="1"/>
    <col min="12803" max="12803" width="49" style="231" customWidth="1"/>
    <col min="12804" max="12811" width="11.28515625" style="231" customWidth="1"/>
    <col min="12812" max="12812" width="11" style="231" bestFit="1" customWidth="1"/>
    <col min="12813" max="12814" width="10.85546875" style="231" bestFit="1" customWidth="1"/>
    <col min="12815" max="13057" width="10.28515625" style="231"/>
    <col min="13058" max="13058" width="2.85546875" style="231" customWidth="1"/>
    <col min="13059" max="13059" width="49" style="231" customWidth="1"/>
    <col min="13060" max="13067" width="11.28515625" style="231" customWidth="1"/>
    <col min="13068" max="13068" width="11" style="231" bestFit="1" customWidth="1"/>
    <col min="13069" max="13070" width="10.85546875" style="231" bestFit="1" customWidth="1"/>
    <col min="13071" max="13313" width="10.28515625" style="231"/>
    <col min="13314" max="13314" width="2.85546875" style="231" customWidth="1"/>
    <col min="13315" max="13315" width="49" style="231" customWidth="1"/>
    <col min="13316" max="13323" width="11.28515625" style="231" customWidth="1"/>
    <col min="13324" max="13324" width="11" style="231" bestFit="1" customWidth="1"/>
    <col min="13325" max="13326" width="10.85546875" style="231" bestFit="1" customWidth="1"/>
    <col min="13327" max="13569" width="10.28515625" style="231"/>
    <col min="13570" max="13570" width="2.85546875" style="231" customWidth="1"/>
    <col min="13571" max="13571" width="49" style="231" customWidth="1"/>
    <col min="13572" max="13579" width="11.28515625" style="231" customWidth="1"/>
    <col min="13580" max="13580" width="11" style="231" bestFit="1" customWidth="1"/>
    <col min="13581" max="13582" width="10.85546875" style="231" bestFit="1" customWidth="1"/>
    <col min="13583" max="13825" width="10.28515625" style="231"/>
    <col min="13826" max="13826" width="2.85546875" style="231" customWidth="1"/>
    <col min="13827" max="13827" width="49" style="231" customWidth="1"/>
    <col min="13828" max="13835" width="11.28515625" style="231" customWidth="1"/>
    <col min="13836" max="13836" width="11" style="231" bestFit="1" customWidth="1"/>
    <col min="13837" max="13838" width="10.85546875" style="231" bestFit="1" customWidth="1"/>
    <col min="13839" max="14081" width="10.28515625" style="231"/>
    <col min="14082" max="14082" width="2.85546875" style="231" customWidth="1"/>
    <col min="14083" max="14083" width="49" style="231" customWidth="1"/>
    <col min="14084" max="14091" width="11.28515625" style="231" customWidth="1"/>
    <col min="14092" max="14092" width="11" style="231" bestFit="1" customWidth="1"/>
    <col min="14093" max="14094" width="10.85546875" style="231" bestFit="1" customWidth="1"/>
    <col min="14095" max="14337" width="10.28515625" style="231"/>
    <col min="14338" max="14338" width="2.85546875" style="231" customWidth="1"/>
    <col min="14339" max="14339" width="49" style="231" customWidth="1"/>
    <col min="14340" max="14347" width="11.28515625" style="231" customWidth="1"/>
    <col min="14348" max="14348" width="11" style="231" bestFit="1" customWidth="1"/>
    <col min="14349" max="14350" width="10.85546875" style="231" bestFit="1" customWidth="1"/>
    <col min="14351" max="14593" width="10.28515625" style="231"/>
    <col min="14594" max="14594" width="2.85546875" style="231" customWidth="1"/>
    <col min="14595" max="14595" width="49" style="231" customWidth="1"/>
    <col min="14596" max="14603" width="11.28515625" style="231" customWidth="1"/>
    <col min="14604" max="14604" width="11" style="231" bestFit="1" customWidth="1"/>
    <col min="14605" max="14606" width="10.85546875" style="231" bestFit="1" customWidth="1"/>
    <col min="14607" max="14849" width="10.28515625" style="231"/>
    <col min="14850" max="14850" width="2.85546875" style="231" customWidth="1"/>
    <col min="14851" max="14851" width="49" style="231" customWidth="1"/>
    <col min="14852" max="14859" width="11.28515625" style="231" customWidth="1"/>
    <col min="14860" max="14860" width="11" style="231" bestFit="1" customWidth="1"/>
    <col min="14861" max="14862" width="10.85546875" style="231" bestFit="1" customWidth="1"/>
    <col min="14863" max="15105" width="10.28515625" style="231"/>
    <col min="15106" max="15106" width="2.85546875" style="231" customWidth="1"/>
    <col min="15107" max="15107" width="49" style="231" customWidth="1"/>
    <col min="15108" max="15115" width="11.28515625" style="231" customWidth="1"/>
    <col min="15116" max="15116" width="11" style="231" bestFit="1" customWidth="1"/>
    <col min="15117" max="15118" width="10.85546875" style="231" bestFit="1" customWidth="1"/>
    <col min="15119" max="15361" width="10.28515625" style="231"/>
    <col min="15362" max="15362" width="2.85546875" style="231" customWidth="1"/>
    <col min="15363" max="15363" width="49" style="231" customWidth="1"/>
    <col min="15364" max="15371" width="11.28515625" style="231" customWidth="1"/>
    <col min="15372" max="15372" width="11" style="231" bestFit="1" customWidth="1"/>
    <col min="15373" max="15374" width="10.85546875" style="231" bestFit="1" customWidth="1"/>
    <col min="15375" max="15617" width="10.28515625" style="231"/>
    <col min="15618" max="15618" width="2.85546875" style="231" customWidth="1"/>
    <col min="15619" max="15619" width="49" style="231" customWidth="1"/>
    <col min="15620" max="15627" width="11.28515625" style="231" customWidth="1"/>
    <col min="15628" max="15628" width="11" style="231" bestFit="1" customWidth="1"/>
    <col min="15629" max="15630" width="10.85546875" style="231" bestFit="1" customWidth="1"/>
    <col min="15631" max="15873" width="10.28515625" style="231"/>
    <col min="15874" max="15874" width="2.85546875" style="231" customWidth="1"/>
    <col min="15875" max="15875" width="49" style="231" customWidth="1"/>
    <col min="15876" max="15883" width="11.28515625" style="231" customWidth="1"/>
    <col min="15884" max="15884" width="11" style="231" bestFit="1" customWidth="1"/>
    <col min="15885" max="15886" width="10.85546875" style="231" bestFit="1" customWidth="1"/>
    <col min="15887" max="16129" width="10.28515625" style="231"/>
    <col min="16130" max="16130" width="2.85546875" style="231" customWidth="1"/>
    <col min="16131" max="16131" width="49" style="231" customWidth="1"/>
    <col min="16132" max="16139" width="11.28515625" style="231" customWidth="1"/>
    <col min="16140" max="16140" width="11" style="231" bestFit="1" customWidth="1"/>
    <col min="16141" max="16142" width="10.85546875" style="231" bestFit="1" customWidth="1"/>
    <col min="16143" max="16384" width="10.28515625" style="231"/>
  </cols>
  <sheetData>
    <row r="1" spans="2:18" ht="54.75" customHeight="1" x14ac:dyDescent="0.25">
      <c r="B1" s="1648" t="s">
        <v>775</v>
      </c>
      <c r="C1" s="1648"/>
      <c r="D1" s="1648"/>
      <c r="E1" s="1648"/>
      <c r="F1" s="1648"/>
      <c r="G1" s="1648"/>
      <c r="H1" s="1648"/>
      <c r="I1" s="1648"/>
      <c r="J1" s="1648"/>
      <c r="K1" s="1648"/>
      <c r="L1" s="1648"/>
      <c r="M1" s="1648"/>
      <c r="N1" s="1648"/>
      <c r="O1" s="1648"/>
      <c r="P1" s="1648"/>
      <c r="Q1" s="1" t="s">
        <v>1</v>
      </c>
    </row>
    <row r="2" spans="2:18" ht="24.75" customHeight="1" x14ac:dyDescent="0.25">
      <c r="B2" s="1640" t="s">
        <v>271</v>
      </c>
      <c r="C2" s="1640"/>
      <c r="D2" s="1640"/>
      <c r="E2" s="1640"/>
      <c r="F2" s="1640"/>
      <c r="G2" s="1640"/>
      <c r="H2" s="1640"/>
      <c r="I2" s="1640"/>
      <c r="J2" s="1640"/>
      <c r="K2" s="1640"/>
      <c r="L2" s="1640"/>
      <c r="M2" s="1640"/>
      <c r="N2" s="1640"/>
      <c r="O2" s="1640"/>
      <c r="P2" s="1640"/>
    </row>
    <row r="3" spans="2:18" ht="14.25" customHeight="1" x14ac:dyDescent="0.25">
      <c r="B3" s="1754" t="s">
        <v>272</v>
      </c>
      <c r="C3" s="1754"/>
      <c r="D3" s="1754"/>
      <c r="E3" s="1754"/>
      <c r="F3" s="1754"/>
      <c r="G3" s="1754"/>
      <c r="H3" s="1754"/>
      <c r="I3" s="1754"/>
      <c r="J3" s="1754"/>
      <c r="K3" s="1754"/>
      <c r="L3" s="1754"/>
      <c r="M3" s="1754"/>
      <c r="N3" s="1754"/>
      <c r="O3" s="1754"/>
      <c r="P3" s="1754"/>
    </row>
    <row r="4" spans="2:18" ht="21.75" customHeight="1" thickBot="1" x14ac:dyDescent="0.3">
      <c r="B4" s="1793" t="s">
        <v>833</v>
      </c>
      <c r="C4" s="1793"/>
      <c r="D4" s="1793"/>
      <c r="E4" s="1793"/>
      <c r="F4" s="1793"/>
      <c r="G4" s="1793"/>
      <c r="H4" s="1793"/>
      <c r="I4" s="1793"/>
      <c r="J4" s="1793"/>
      <c r="K4" s="1793"/>
      <c r="L4" s="1793"/>
      <c r="M4" s="1793"/>
      <c r="N4" s="1793"/>
      <c r="O4" s="1793"/>
      <c r="P4" s="1793"/>
    </row>
    <row r="5" spans="2:18" ht="15.75" customHeight="1" x14ac:dyDescent="0.25">
      <c r="B5" s="447"/>
      <c r="C5" s="448"/>
      <c r="D5" s="448"/>
      <c r="E5" s="448"/>
      <c r="F5" s="448"/>
      <c r="G5" s="448"/>
      <c r="H5" s="448"/>
      <c r="I5" s="448"/>
      <c r="J5" s="448"/>
      <c r="K5" s="448"/>
      <c r="L5" s="448"/>
      <c r="M5" s="448"/>
      <c r="N5" s="448"/>
      <c r="O5" s="447"/>
      <c r="P5" s="232"/>
    </row>
    <row r="6" spans="2:18" ht="15" customHeight="1" x14ac:dyDescent="0.2">
      <c r="B6" s="216"/>
      <c r="C6" s="219"/>
      <c r="D6" s="233" t="s">
        <v>307</v>
      </c>
      <c r="E6" s="195" t="s">
        <v>308</v>
      </c>
      <c r="F6" s="195" t="s">
        <v>309</v>
      </c>
      <c r="G6" s="195" t="s">
        <v>310</v>
      </c>
      <c r="H6" s="195" t="s">
        <v>311</v>
      </c>
      <c r="I6" s="195" t="s">
        <v>312</v>
      </c>
      <c r="J6" s="195" t="s">
        <v>313</v>
      </c>
      <c r="K6" s="195" t="s">
        <v>314</v>
      </c>
      <c r="L6" s="195" t="s">
        <v>315</v>
      </c>
      <c r="M6" s="195" t="s">
        <v>316</v>
      </c>
      <c r="N6" s="195" t="s">
        <v>317</v>
      </c>
      <c r="O6" s="195" t="s">
        <v>781</v>
      </c>
      <c r="P6" s="195" t="s">
        <v>832</v>
      </c>
    </row>
    <row r="7" spans="2:18" ht="15.75" x14ac:dyDescent="0.25">
      <c r="B7" s="218" t="s">
        <v>280</v>
      </c>
      <c r="C7" s="219"/>
      <c r="D7" s="195" t="s">
        <v>318</v>
      </c>
      <c r="E7" s="195" t="s">
        <v>319</v>
      </c>
      <c r="F7" s="195" t="s">
        <v>320</v>
      </c>
      <c r="G7" s="195" t="s">
        <v>321</v>
      </c>
      <c r="H7" s="195" t="s">
        <v>322</v>
      </c>
      <c r="I7" s="195" t="s">
        <v>323</v>
      </c>
      <c r="J7" s="195" t="s">
        <v>324</v>
      </c>
      <c r="K7" s="195" t="s">
        <v>325</v>
      </c>
      <c r="L7" s="195" t="s">
        <v>326</v>
      </c>
      <c r="M7" s="195" t="s">
        <v>327</v>
      </c>
      <c r="N7" s="195"/>
      <c r="O7" s="195"/>
      <c r="P7" s="90"/>
    </row>
    <row r="8" spans="2:18" ht="6.75" customHeight="1" x14ac:dyDescent="0.25">
      <c r="B8" s="234"/>
      <c r="C8" s="235"/>
      <c r="D8" s="236"/>
      <c r="E8" s="236"/>
      <c r="F8" s="236"/>
      <c r="G8" s="236"/>
      <c r="H8" s="236"/>
      <c r="I8" s="236"/>
      <c r="J8" s="236"/>
      <c r="K8" s="236"/>
      <c r="L8" s="236"/>
      <c r="M8" s="236"/>
      <c r="N8" s="236"/>
      <c r="O8" s="236"/>
      <c r="P8" s="629"/>
    </row>
    <row r="9" spans="2:18" ht="15.75" x14ac:dyDescent="0.25">
      <c r="B9" s="1790" t="s">
        <v>286</v>
      </c>
      <c r="C9" s="1790"/>
      <c r="D9" s="1790"/>
      <c r="E9" s="1790"/>
      <c r="F9" s="1790"/>
      <c r="G9" s="1790"/>
      <c r="H9" s="1790"/>
      <c r="I9" s="1790"/>
      <c r="J9" s="1790"/>
      <c r="K9" s="1790"/>
      <c r="L9" s="1790"/>
      <c r="M9" s="1790"/>
      <c r="N9" s="1790"/>
      <c r="O9" s="1790"/>
      <c r="P9" s="765"/>
    </row>
    <row r="10" spans="2:18" ht="8.25" customHeight="1" x14ac:dyDescent="0.2">
      <c r="B10" s="237"/>
      <c r="C10" s="238"/>
      <c r="D10" s="1791"/>
      <c r="E10" s="1791"/>
      <c r="F10" s="1791"/>
      <c r="G10" s="1791"/>
      <c r="H10" s="1791"/>
      <c r="I10" s="1791"/>
      <c r="J10" s="1791"/>
      <c r="K10" s="1791"/>
      <c r="L10" s="1791"/>
      <c r="M10" s="237"/>
      <c r="N10" s="237"/>
      <c r="O10" s="237"/>
      <c r="P10" s="237"/>
    </row>
    <row r="11" spans="2:18" ht="16.5" customHeight="1" x14ac:dyDescent="0.25">
      <c r="B11" s="177" t="s">
        <v>287</v>
      </c>
      <c r="C11" s="235"/>
      <c r="D11" s="239"/>
      <c r="E11" s="239"/>
      <c r="F11" s="235"/>
      <c r="G11" s="235"/>
      <c r="H11" s="235"/>
      <c r="I11" s="235"/>
      <c r="J11" s="235"/>
      <c r="K11" s="235"/>
      <c r="L11" s="235"/>
      <c r="M11" s="237"/>
      <c r="N11" s="237"/>
      <c r="O11" s="237"/>
      <c r="P11" s="237"/>
    </row>
    <row r="12" spans="2:18" ht="21" customHeight="1" x14ac:dyDescent="0.2">
      <c r="B12" s="239" t="s">
        <v>288</v>
      </c>
      <c r="C12" s="179" t="s">
        <v>289</v>
      </c>
      <c r="D12" s="241">
        <v>77076.539999999994</v>
      </c>
      <c r="E12" s="241">
        <v>79866.710000000006</v>
      </c>
      <c r="F12" s="241">
        <v>87853.38</v>
      </c>
      <c r="G12" s="241">
        <v>89715.87</v>
      </c>
      <c r="H12" s="241">
        <v>96390.73</v>
      </c>
      <c r="I12" s="241">
        <v>104959.87</v>
      </c>
      <c r="J12" s="241">
        <v>107625.85</v>
      </c>
      <c r="K12" s="241">
        <v>111855.55</v>
      </c>
      <c r="L12" s="241">
        <v>114238.07</v>
      </c>
      <c r="M12" s="241">
        <v>116945.51</v>
      </c>
      <c r="N12" s="241">
        <v>123623.1</v>
      </c>
      <c r="O12" s="241">
        <v>128493.85</v>
      </c>
      <c r="P12" s="241">
        <v>132258.72</v>
      </c>
      <c r="Q12" s="253"/>
      <c r="R12" s="253"/>
    </row>
    <row r="13" spans="2:18" ht="21" customHeight="1" x14ac:dyDescent="0.2">
      <c r="B13" s="239" t="s">
        <v>290</v>
      </c>
      <c r="C13" s="179" t="s">
        <v>291</v>
      </c>
      <c r="D13" s="241">
        <v>50017.65</v>
      </c>
      <c r="E13" s="241">
        <v>51828.29</v>
      </c>
      <c r="F13" s="241">
        <v>57011.12</v>
      </c>
      <c r="G13" s="241">
        <v>58219.76</v>
      </c>
      <c r="H13" s="241">
        <v>62551.31</v>
      </c>
      <c r="I13" s="241">
        <v>68112.12</v>
      </c>
      <c r="J13" s="241">
        <v>69842.17</v>
      </c>
      <c r="K13" s="241">
        <v>72586.97</v>
      </c>
      <c r="L13" s="241">
        <v>74133.070000000007</v>
      </c>
      <c r="M13" s="241">
        <v>75890.02</v>
      </c>
      <c r="N13" s="241">
        <v>80223.34</v>
      </c>
      <c r="O13" s="241">
        <v>83384.14</v>
      </c>
      <c r="P13" s="241">
        <v>85827.3</v>
      </c>
      <c r="Q13" s="253"/>
      <c r="R13" s="253"/>
    </row>
    <row r="14" spans="2:18" ht="21" customHeight="1" x14ac:dyDescent="0.2">
      <c r="B14" s="239" t="s">
        <v>292</v>
      </c>
      <c r="C14" s="179" t="s">
        <v>293</v>
      </c>
      <c r="D14" s="241">
        <v>41838.53</v>
      </c>
      <c r="E14" s="241">
        <v>43353.08</v>
      </c>
      <c r="F14" s="241">
        <v>47688.39</v>
      </c>
      <c r="G14" s="241">
        <v>48699.38</v>
      </c>
      <c r="H14" s="241">
        <v>52322.61</v>
      </c>
      <c r="I14" s="241">
        <v>56974.09</v>
      </c>
      <c r="J14" s="241">
        <v>58421.23</v>
      </c>
      <c r="K14" s="241">
        <v>60717.18</v>
      </c>
      <c r="L14" s="241">
        <v>62010.46</v>
      </c>
      <c r="M14" s="241">
        <v>63480.11</v>
      </c>
      <c r="N14" s="241">
        <v>67104.820000000007</v>
      </c>
      <c r="O14" s="241">
        <v>69748.75</v>
      </c>
      <c r="P14" s="241">
        <v>71792.39</v>
      </c>
      <c r="Q14" s="253"/>
      <c r="R14" s="253"/>
    </row>
    <row r="15" spans="2:18" ht="21" customHeight="1" x14ac:dyDescent="0.2">
      <c r="B15" s="239" t="s">
        <v>294</v>
      </c>
      <c r="C15" s="179" t="s">
        <v>295</v>
      </c>
      <c r="D15" s="241">
        <v>11561.48</v>
      </c>
      <c r="E15" s="241">
        <v>11980.01</v>
      </c>
      <c r="F15" s="241">
        <v>13178.01</v>
      </c>
      <c r="G15" s="241">
        <v>13457.38</v>
      </c>
      <c r="H15" s="241">
        <v>14458.61</v>
      </c>
      <c r="I15" s="241">
        <v>15743.98</v>
      </c>
      <c r="J15" s="241">
        <v>16143.88</v>
      </c>
      <c r="K15" s="241">
        <v>16778.330000000002</v>
      </c>
      <c r="L15" s="241">
        <v>17135.71</v>
      </c>
      <c r="M15" s="241">
        <v>17541.830000000002</v>
      </c>
      <c r="N15" s="241">
        <v>18543.47</v>
      </c>
      <c r="O15" s="241">
        <v>19274.080000000002</v>
      </c>
      <c r="P15" s="241">
        <v>19838.810000000001</v>
      </c>
      <c r="Q15" s="253"/>
      <c r="R15" s="253"/>
    </row>
    <row r="16" spans="2:18" ht="8.25" customHeight="1" x14ac:dyDescent="0.2">
      <c r="B16" s="235"/>
      <c r="C16" s="235"/>
      <c r="D16" s="241"/>
      <c r="E16" s="241"/>
      <c r="F16" s="241"/>
      <c r="G16" s="241"/>
      <c r="H16" s="241"/>
      <c r="I16" s="241"/>
      <c r="J16" s="179"/>
      <c r="K16" s="179"/>
      <c r="L16" s="179"/>
      <c r="M16" s="179"/>
      <c r="N16" s="179"/>
      <c r="O16" s="179"/>
      <c r="P16" s="179"/>
      <c r="R16" s="253"/>
    </row>
    <row r="17" spans="2:18" ht="16.5" customHeight="1" x14ac:dyDescent="0.25">
      <c r="B17" s="177" t="s">
        <v>296</v>
      </c>
      <c r="C17" s="235"/>
      <c r="D17" s="239"/>
      <c r="E17" s="239"/>
      <c r="F17" s="235"/>
      <c r="G17" s="235"/>
      <c r="H17" s="235"/>
      <c r="I17" s="235"/>
      <c r="J17" s="235"/>
      <c r="K17" s="235"/>
      <c r="L17" s="235"/>
      <c r="M17" s="237"/>
      <c r="N17" s="237"/>
      <c r="O17" s="237"/>
      <c r="P17" s="237"/>
      <c r="R17" s="253"/>
    </row>
    <row r="18" spans="2:18" ht="21" customHeight="1" x14ac:dyDescent="0.2">
      <c r="B18" s="179" t="s">
        <v>288</v>
      </c>
      <c r="C18" s="179" t="s">
        <v>297</v>
      </c>
      <c r="D18" s="241">
        <v>30010.58</v>
      </c>
      <c r="E18" s="241">
        <v>31096.959999999999</v>
      </c>
      <c r="F18" s="241">
        <v>34206.660000000003</v>
      </c>
      <c r="G18" s="241">
        <v>34931.839999999997</v>
      </c>
      <c r="H18" s="241">
        <v>37530.769999999997</v>
      </c>
      <c r="I18" s="241">
        <v>40867.26</v>
      </c>
      <c r="J18" s="241">
        <v>41905.29</v>
      </c>
      <c r="K18" s="241">
        <v>43552.17</v>
      </c>
      <c r="L18" s="241">
        <v>44479.83</v>
      </c>
      <c r="M18" s="241">
        <v>45534</v>
      </c>
      <c r="N18" s="241">
        <v>48133.99</v>
      </c>
      <c r="O18" s="241">
        <v>50030.47</v>
      </c>
      <c r="P18" s="241">
        <v>51496.36</v>
      </c>
      <c r="Q18" s="253"/>
      <c r="R18" s="253"/>
    </row>
    <row r="19" spans="2:18" ht="21" customHeight="1" x14ac:dyDescent="0.2">
      <c r="B19" s="179" t="s">
        <v>290</v>
      </c>
      <c r="C19" s="179" t="s">
        <v>298</v>
      </c>
      <c r="D19" s="241">
        <v>25101.119999999999</v>
      </c>
      <c r="E19" s="241">
        <v>26011.85</v>
      </c>
      <c r="F19" s="241">
        <v>28613.040000000001</v>
      </c>
      <c r="G19" s="241">
        <v>29219.64</v>
      </c>
      <c r="H19" s="241">
        <v>31393.58</v>
      </c>
      <c r="I19" s="241">
        <v>34184.47</v>
      </c>
      <c r="J19" s="241">
        <v>35052.76</v>
      </c>
      <c r="K19" s="241">
        <v>36430.33</v>
      </c>
      <c r="L19" s="241">
        <v>37206.300000000003</v>
      </c>
      <c r="M19" s="241">
        <v>38088.089999999997</v>
      </c>
      <c r="N19" s="241">
        <v>40262.92</v>
      </c>
      <c r="O19" s="241">
        <v>41849.279999999999</v>
      </c>
      <c r="P19" s="241">
        <v>43075.46</v>
      </c>
      <c r="Q19" s="253"/>
      <c r="R19" s="253"/>
    </row>
    <row r="20" spans="2:18" ht="21" customHeight="1" x14ac:dyDescent="0.2">
      <c r="B20" s="235"/>
      <c r="C20" s="235"/>
      <c r="D20" s="240"/>
      <c r="E20" s="240"/>
      <c r="F20" s="240"/>
      <c r="G20" s="240"/>
      <c r="H20" s="240"/>
      <c r="I20" s="240"/>
      <c r="J20" s="239"/>
      <c r="K20" s="239"/>
      <c r="L20" s="239"/>
      <c r="M20" s="239"/>
      <c r="N20" s="239"/>
      <c r="O20" s="239"/>
      <c r="P20" s="239"/>
      <c r="R20" s="253"/>
    </row>
    <row r="21" spans="2:18" ht="21" customHeight="1" x14ac:dyDescent="0.25">
      <c r="B21" s="177" t="s">
        <v>299</v>
      </c>
      <c r="C21" s="235"/>
      <c r="D21" s="239"/>
      <c r="E21" s="239"/>
      <c r="F21" s="239"/>
      <c r="G21" s="239"/>
      <c r="H21" s="239"/>
      <c r="I21" s="239"/>
      <c r="J21" s="239"/>
      <c r="K21" s="239"/>
      <c r="L21" s="239"/>
      <c r="M21" s="242"/>
      <c r="N21" s="242"/>
      <c r="O21" s="242"/>
      <c r="P21" s="242"/>
      <c r="R21" s="253"/>
    </row>
    <row r="22" spans="2:18" ht="21" customHeight="1" x14ac:dyDescent="0.2">
      <c r="B22" s="179" t="s">
        <v>288</v>
      </c>
      <c r="C22" s="179" t="s">
        <v>300</v>
      </c>
      <c r="D22" s="241">
        <v>43252.91</v>
      </c>
      <c r="E22" s="241">
        <v>44818.67</v>
      </c>
      <c r="F22" s="241">
        <v>49300.54</v>
      </c>
      <c r="G22" s="241">
        <v>50345.71</v>
      </c>
      <c r="H22" s="241">
        <v>54091.43</v>
      </c>
      <c r="I22" s="241">
        <v>58900.160000000003</v>
      </c>
      <c r="J22" s="241">
        <v>60396.22</v>
      </c>
      <c r="K22" s="241">
        <v>62769.79</v>
      </c>
      <c r="L22" s="241">
        <v>64106.79</v>
      </c>
      <c r="M22" s="241">
        <v>65626.12</v>
      </c>
      <c r="N22" s="241">
        <v>69373.37</v>
      </c>
      <c r="O22" s="241">
        <v>72106.679999999993</v>
      </c>
      <c r="P22" s="241">
        <v>74219.41</v>
      </c>
      <c r="Q22" s="253"/>
      <c r="R22" s="253"/>
    </row>
    <row r="23" spans="2:18" ht="21" customHeight="1" x14ac:dyDescent="0.2">
      <c r="B23" s="179" t="s">
        <v>290</v>
      </c>
      <c r="C23" s="179" t="s">
        <v>291</v>
      </c>
      <c r="D23" s="241">
        <v>25008.83</v>
      </c>
      <c r="E23" s="241">
        <v>25914.15</v>
      </c>
      <c r="F23" s="241">
        <v>28505.57</v>
      </c>
      <c r="G23" s="241">
        <v>29109.89</v>
      </c>
      <c r="H23" s="241">
        <v>31275.67</v>
      </c>
      <c r="I23" s="241">
        <v>34056.080000000002</v>
      </c>
      <c r="J23" s="241">
        <v>34921.1</v>
      </c>
      <c r="K23" s="241">
        <v>36293.5</v>
      </c>
      <c r="L23" s="241">
        <v>37065.550000000003</v>
      </c>
      <c r="M23" s="241">
        <v>37945.03</v>
      </c>
      <c r="N23" s="241">
        <v>40111.69</v>
      </c>
      <c r="O23" s="241">
        <v>41692.089999999997</v>
      </c>
      <c r="P23" s="241">
        <v>42913.67</v>
      </c>
      <c r="Q23" s="253"/>
      <c r="R23" s="253"/>
    </row>
    <row r="24" spans="2:18" ht="21" customHeight="1" x14ac:dyDescent="0.2">
      <c r="B24" s="179" t="s">
        <v>292</v>
      </c>
      <c r="C24" s="179" t="s">
        <v>293</v>
      </c>
      <c r="D24" s="241">
        <v>20919.259999999998</v>
      </c>
      <c r="E24" s="241">
        <v>21676.54</v>
      </c>
      <c r="F24" s="241">
        <v>23844.19</v>
      </c>
      <c r="G24" s="241">
        <v>24349.69</v>
      </c>
      <c r="H24" s="241">
        <v>26161.31</v>
      </c>
      <c r="I24" s="241">
        <v>28487.05</v>
      </c>
      <c r="J24" s="241">
        <v>29210.62</v>
      </c>
      <c r="K24" s="241">
        <v>30358.6</v>
      </c>
      <c r="L24" s="241">
        <v>31005.24</v>
      </c>
      <c r="M24" s="241">
        <v>31740.06</v>
      </c>
      <c r="N24" s="241">
        <v>33552.42</v>
      </c>
      <c r="O24" s="241">
        <v>34874.39</v>
      </c>
      <c r="P24" s="241">
        <v>35896.21</v>
      </c>
      <c r="Q24" s="253"/>
      <c r="R24" s="253"/>
    </row>
    <row r="25" spans="2:18" ht="21" customHeight="1" x14ac:dyDescent="0.2">
      <c r="B25" s="179" t="s">
        <v>294</v>
      </c>
      <c r="C25" s="179" t="s">
        <v>301</v>
      </c>
      <c r="D25" s="241">
        <v>5780.74</v>
      </c>
      <c r="E25" s="241">
        <v>5990</v>
      </c>
      <c r="F25" s="241">
        <v>6589</v>
      </c>
      <c r="G25" s="241">
        <v>6728.69</v>
      </c>
      <c r="H25" s="241">
        <v>7229.3</v>
      </c>
      <c r="I25" s="241">
        <v>7871.98</v>
      </c>
      <c r="J25" s="241">
        <v>8071.93</v>
      </c>
      <c r="K25" s="241">
        <v>8389.16</v>
      </c>
      <c r="L25" s="241">
        <v>8567.85</v>
      </c>
      <c r="M25" s="241">
        <v>8770.91</v>
      </c>
      <c r="N25" s="241">
        <v>9271.73</v>
      </c>
      <c r="O25" s="241">
        <v>9637.0400000000009</v>
      </c>
      <c r="P25" s="241">
        <v>9919.41</v>
      </c>
      <c r="Q25" s="253"/>
      <c r="R25" s="253"/>
    </row>
    <row r="26" spans="2:18" ht="9.75" customHeight="1" x14ac:dyDescent="0.2">
      <c r="B26" s="235"/>
      <c r="C26" s="235"/>
      <c r="D26" s="240"/>
      <c r="E26" s="240"/>
      <c r="F26" s="240"/>
      <c r="G26" s="240"/>
      <c r="H26" s="240"/>
      <c r="I26" s="240"/>
      <c r="J26" s="239"/>
      <c r="K26" s="239"/>
      <c r="L26" s="239"/>
      <c r="M26" s="239"/>
      <c r="N26" s="239"/>
      <c r="O26" s="239"/>
      <c r="P26" s="239"/>
      <c r="R26" s="253"/>
    </row>
    <row r="27" spans="2:18" ht="16.5" customHeight="1" x14ac:dyDescent="0.25">
      <c r="B27" s="177" t="s">
        <v>302</v>
      </c>
      <c r="C27" s="235"/>
      <c r="D27" s="239"/>
      <c r="E27" s="239"/>
      <c r="F27" s="239"/>
      <c r="G27" s="239"/>
      <c r="H27" s="239"/>
      <c r="I27" s="239"/>
      <c r="J27" s="239"/>
      <c r="K27" s="239"/>
      <c r="L27" s="239"/>
      <c r="M27" s="242"/>
      <c r="N27" s="242"/>
      <c r="O27" s="242"/>
      <c r="P27" s="242"/>
      <c r="R27" s="253"/>
    </row>
    <row r="28" spans="2:18" ht="21" customHeight="1" x14ac:dyDescent="0.2">
      <c r="B28" s="179" t="s">
        <v>288</v>
      </c>
      <c r="C28" s="241" t="s">
        <v>300</v>
      </c>
      <c r="D28" s="241">
        <v>24586.99</v>
      </c>
      <c r="E28" s="241">
        <v>25477.040000000001</v>
      </c>
      <c r="F28" s="241">
        <v>28024.74</v>
      </c>
      <c r="G28" s="241">
        <v>28618.86</v>
      </c>
      <c r="H28" s="241">
        <v>30748.1</v>
      </c>
      <c r="I28" s="241">
        <v>33481.61</v>
      </c>
      <c r="J28" s="241">
        <v>34332.04</v>
      </c>
      <c r="K28" s="241">
        <v>35681.29</v>
      </c>
      <c r="L28" s="241">
        <v>36441.300000000003</v>
      </c>
      <c r="M28" s="241">
        <v>37304.959999999999</v>
      </c>
      <c r="N28" s="241">
        <v>39435.07</v>
      </c>
      <c r="O28" s="241">
        <v>40988.81</v>
      </c>
      <c r="P28" s="241">
        <v>42189.78</v>
      </c>
      <c r="Q28" s="253"/>
      <c r="R28" s="253"/>
    </row>
    <row r="29" spans="2:18" ht="21" customHeight="1" x14ac:dyDescent="0.2">
      <c r="B29" s="179" t="s">
        <v>290</v>
      </c>
      <c r="C29" s="241" t="s">
        <v>303</v>
      </c>
      <c r="D29" s="241">
        <v>17008.12</v>
      </c>
      <c r="E29" s="241">
        <v>17623.810000000001</v>
      </c>
      <c r="F29" s="241">
        <v>19386.189999999999</v>
      </c>
      <c r="G29" s="241">
        <v>19797.18</v>
      </c>
      <c r="H29" s="241">
        <v>21270.09</v>
      </c>
      <c r="I29" s="241">
        <v>23161</v>
      </c>
      <c r="J29" s="241">
        <v>23749.29</v>
      </c>
      <c r="K29" s="241">
        <v>24682.639999999999</v>
      </c>
      <c r="L29" s="241">
        <v>25208.38</v>
      </c>
      <c r="M29" s="241">
        <v>25805.82</v>
      </c>
      <c r="N29" s="241">
        <v>27279.33</v>
      </c>
      <c r="O29" s="241">
        <v>28354.14</v>
      </c>
      <c r="P29" s="241">
        <v>29184.92</v>
      </c>
      <c r="Q29" s="253"/>
      <c r="R29" s="253"/>
    </row>
    <row r="30" spans="2:18" ht="21" customHeight="1" x14ac:dyDescent="0.2">
      <c r="B30" s="179" t="s">
        <v>292</v>
      </c>
      <c r="C30" s="241" t="s">
        <v>301</v>
      </c>
      <c r="D30" s="241">
        <v>3688.05</v>
      </c>
      <c r="E30" s="241">
        <v>3821.56</v>
      </c>
      <c r="F30" s="241">
        <v>4203.72</v>
      </c>
      <c r="G30" s="241">
        <v>4292.84</v>
      </c>
      <c r="H30" s="241">
        <v>4612.2299999999996</v>
      </c>
      <c r="I30" s="241">
        <v>5022.26</v>
      </c>
      <c r="J30" s="241">
        <v>5149.83</v>
      </c>
      <c r="K30" s="241">
        <v>5352.22</v>
      </c>
      <c r="L30" s="241">
        <v>5466.22</v>
      </c>
      <c r="M30" s="241">
        <v>5595.77</v>
      </c>
      <c r="N30" s="241">
        <v>5915.29</v>
      </c>
      <c r="O30" s="241">
        <v>6148.35</v>
      </c>
      <c r="P30" s="241">
        <v>6328.5</v>
      </c>
      <c r="Q30" s="253"/>
      <c r="R30" s="253"/>
    </row>
    <row r="31" spans="2:18" ht="15" customHeight="1" x14ac:dyDescent="0.2">
      <c r="B31" s="239"/>
      <c r="C31" s="240"/>
      <c r="D31" s="240"/>
      <c r="E31" s="240"/>
      <c r="F31" s="240"/>
      <c r="G31" s="240"/>
      <c r="H31" s="240"/>
      <c r="I31" s="240"/>
      <c r="J31" s="240"/>
      <c r="K31" s="240"/>
      <c r="L31" s="240"/>
      <c r="M31" s="240"/>
      <c r="N31" s="240"/>
      <c r="O31" s="240"/>
      <c r="P31" s="240"/>
      <c r="R31" s="253"/>
    </row>
    <row r="32" spans="2:18" ht="15" customHeight="1" x14ac:dyDescent="0.25">
      <c r="B32" s="1790" t="s">
        <v>328</v>
      </c>
      <c r="C32" s="1790"/>
      <c r="D32" s="1790"/>
      <c r="E32" s="1790"/>
      <c r="F32" s="1790"/>
      <c r="G32" s="1790"/>
      <c r="H32" s="1790"/>
      <c r="I32" s="1790"/>
      <c r="J32" s="1790"/>
      <c r="K32" s="1790"/>
      <c r="L32" s="1790"/>
      <c r="M32" s="1790"/>
      <c r="N32" s="1790"/>
      <c r="O32" s="1790"/>
      <c r="P32" s="765"/>
      <c r="R32" s="253"/>
    </row>
    <row r="33" spans="2:18" ht="13.5" customHeight="1" x14ac:dyDescent="0.2">
      <c r="B33" s="243"/>
      <c r="C33" s="244"/>
      <c r="D33" s="1791"/>
      <c r="E33" s="1791"/>
      <c r="F33" s="1791"/>
      <c r="G33" s="1791"/>
      <c r="H33" s="1791"/>
      <c r="I33" s="1791"/>
      <c r="J33" s="1791"/>
      <c r="K33" s="1791"/>
      <c r="L33" s="1791"/>
      <c r="M33" s="242"/>
      <c r="N33" s="242"/>
      <c r="O33" s="242"/>
      <c r="P33" s="242"/>
      <c r="R33" s="253"/>
    </row>
    <row r="34" spans="2:18" ht="16.5" customHeight="1" x14ac:dyDescent="0.25">
      <c r="B34" s="177" t="s">
        <v>287</v>
      </c>
      <c r="C34" s="235"/>
      <c r="D34" s="239"/>
      <c r="E34" s="239"/>
      <c r="F34" s="239"/>
      <c r="G34" s="239"/>
      <c r="H34" s="239"/>
      <c r="I34" s="239"/>
      <c r="J34" s="239"/>
      <c r="K34" s="239"/>
      <c r="L34" s="239"/>
      <c r="M34" s="242"/>
      <c r="N34" s="242"/>
      <c r="O34" s="242"/>
      <c r="P34" s="242"/>
      <c r="R34" s="253"/>
    </row>
    <row r="35" spans="2:18" ht="21" customHeight="1" x14ac:dyDescent="0.2">
      <c r="B35" s="239" t="s">
        <v>288</v>
      </c>
      <c r="C35" s="241" t="s">
        <v>289</v>
      </c>
      <c r="D35" s="241">
        <v>84277.26</v>
      </c>
      <c r="E35" s="241">
        <v>87328.1</v>
      </c>
      <c r="F35" s="241">
        <v>96060.91</v>
      </c>
      <c r="G35" s="241">
        <v>98097.4</v>
      </c>
      <c r="H35" s="241">
        <v>105395.85</v>
      </c>
      <c r="I35" s="241" t="s">
        <v>329</v>
      </c>
      <c r="J35" s="241">
        <v>117680.58</v>
      </c>
      <c r="K35" s="241">
        <v>122305.43</v>
      </c>
      <c r="L35" s="241">
        <v>124910.54</v>
      </c>
      <c r="M35" s="241">
        <v>127870.92</v>
      </c>
      <c r="N35" s="241">
        <v>135172.35</v>
      </c>
      <c r="O35" s="241">
        <v>140498.14000000001</v>
      </c>
      <c r="P35" s="241">
        <v>144614.74</v>
      </c>
      <c r="Q35" s="253"/>
      <c r="R35" s="253"/>
    </row>
    <row r="36" spans="2:18" ht="21" customHeight="1" x14ac:dyDescent="0.2">
      <c r="B36" s="239" t="s">
        <v>290</v>
      </c>
      <c r="C36" s="241" t="s">
        <v>291</v>
      </c>
      <c r="D36" s="241">
        <v>62409.54</v>
      </c>
      <c r="E36" s="241">
        <v>64668.77</v>
      </c>
      <c r="F36" s="241">
        <v>71135.649999999994</v>
      </c>
      <c r="G36" s="241">
        <v>72643.73</v>
      </c>
      <c r="H36" s="241">
        <v>78048.42</v>
      </c>
      <c r="I36" s="241">
        <v>84986.92</v>
      </c>
      <c r="J36" s="241">
        <v>87145.59</v>
      </c>
      <c r="K36" s="241">
        <v>90570.41</v>
      </c>
      <c r="L36" s="241">
        <v>92499.56</v>
      </c>
      <c r="M36" s="241">
        <v>94691.8</v>
      </c>
      <c r="N36" s="241">
        <v>100098.7</v>
      </c>
      <c r="O36" s="241">
        <v>104042.59</v>
      </c>
      <c r="P36" s="241">
        <v>107091.04</v>
      </c>
      <c r="Q36" s="253"/>
      <c r="R36" s="253"/>
    </row>
    <row r="37" spans="2:18" ht="21" customHeight="1" x14ac:dyDescent="0.2">
      <c r="B37" s="239" t="s">
        <v>292</v>
      </c>
      <c r="C37" s="241" t="s">
        <v>293</v>
      </c>
      <c r="D37" s="241">
        <v>53892.19</v>
      </c>
      <c r="E37" s="241">
        <v>55843.09</v>
      </c>
      <c r="F37" s="241">
        <v>61427.4</v>
      </c>
      <c r="G37" s="241">
        <v>62729.66</v>
      </c>
      <c r="H37" s="241">
        <v>67396.75</v>
      </c>
      <c r="I37" s="241">
        <v>73388.320000000007</v>
      </c>
      <c r="J37" s="241">
        <v>75252.38</v>
      </c>
      <c r="K37" s="241">
        <v>78209.8</v>
      </c>
      <c r="L37" s="241">
        <v>79875.67</v>
      </c>
      <c r="M37" s="241">
        <v>81768.72</v>
      </c>
      <c r="N37" s="241">
        <v>86437.71</v>
      </c>
      <c r="O37" s="241">
        <v>89843.36</v>
      </c>
      <c r="P37" s="241">
        <v>92475.77</v>
      </c>
      <c r="Q37" s="253"/>
      <c r="R37" s="253"/>
    </row>
    <row r="38" spans="2:18" ht="21" customHeight="1" x14ac:dyDescent="0.2">
      <c r="B38" s="239" t="s">
        <v>294</v>
      </c>
      <c r="C38" s="179" t="s">
        <v>295</v>
      </c>
      <c r="D38" s="241">
        <v>11561.48</v>
      </c>
      <c r="E38" s="241">
        <v>11980.01</v>
      </c>
      <c r="F38" s="241">
        <v>13178.01</v>
      </c>
      <c r="G38" s="241">
        <v>13457.38</v>
      </c>
      <c r="H38" s="241">
        <v>14458.61</v>
      </c>
      <c r="I38" s="241">
        <v>15743.98</v>
      </c>
      <c r="J38" s="241">
        <v>16143.88</v>
      </c>
      <c r="K38" s="241">
        <v>16778.330000000002</v>
      </c>
      <c r="L38" s="241">
        <v>17135.71</v>
      </c>
      <c r="M38" s="241">
        <v>17541.830000000002</v>
      </c>
      <c r="N38" s="241">
        <v>18543.47</v>
      </c>
      <c r="O38" s="241">
        <v>19274.080000000002</v>
      </c>
      <c r="P38" s="241">
        <v>19838.810000000001</v>
      </c>
      <c r="Q38" s="253"/>
      <c r="R38" s="253"/>
    </row>
    <row r="39" spans="2:18" ht="19.5" customHeight="1" x14ac:dyDescent="0.2">
      <c r="B39" s="239"/>
      <c r="C39" s="239"/>
      <c r="D39" s="240"/>
      <c r="E39" s="240"/>
      <c r="F39" s="240"/>
      <c r="G39" s="240"/>
      <c r="H39" s="240"/>
      <c r="I39" s="240"/>
      <c r="J39" s="240"/>
      <c r="K39" s="240"/>
      <c r="L39" s="240"/>
      <c r="M39" s="240"/>
      <c r="N39" s="240"/>
      <c r="O39" s="240"/>
      <c r="P39" s="240"/>
      <c r="R39" s="253"/>
    </row>
    <row r="40" spans="2:18" ht="27.75" customHeight="1" x14ac:dyDescent="0.2">
      <c r="B40" s="245" t="s">
        <v>330</v>
      </c>
      <c r="C40" s="237"/>
      <c r="D40" s="246"/>
      <c r="E40" s="246"/>
      <c r="F40" s="246"/>
      <c r="G40" s="246"/>
      <c r="H40" s="246"/>
      <c r="I40" s="246"/>
      <c r="J40" s="242"/>
      <c r="K40" s="242"/>
      <c r="L40" s="242"/>
      <c r="M40" s="242"/>
      <c r="N40" s="242"/>
      <c r="O40" s="242"/>
      <c r="P40" s="242"/>
      <c r="R40" s="253"/>
    </row>
    <row r="41" spans="2:18" ht="21" customHeight="1" x14ac:dyDescent="0.2">
      <c r="B41" s="235"/>
      <c r="C41" s="235"/>
      <c r="D41" s="247" t="s">
        <v>307</v>
      </c>
      <c r="E41" s="236" t="s">
        <v>308</v>
      </c>
      <c r="F41" s="236" t="s">
        <v>309</v>
      </c>
      <c r="G41" s="236" t="s">
        <v>310</v>
      </c>
      <c r="H41" s="236" t="s">
        <v>311</v>
      </c>
      <c r="I41" s="236" t="s">
        <v>312</v>
      </c>
      <c r="J41" s="236" t="s">
        <v>313</v>
      </c>
      <c r="K41" s="236" t="s">
        <v>314</v>
      </c>
      <c r="L41" s="236" t="s">
        <v>315</v>
      </c>
      <c r="M41" s="236" t="s">
        <v>316</v>
      </c>
      <c r="N41" s="236" t="s">
        <v>317</v>
      </c>
      <c r="O41" s="236" t="s">
        <v>781</v>
      </c>
      <c r="P41" s="236" t="s">
        <v>832</v>
      </c>
      <c r="R41" s="253"/>
    </row>
    <row r="42" spans="2:18" ht="21" customHeight="1" x14ac:dyDescent="0.25">
      <c r="B42" s="234" t="s">
        <v>280</v>
      </c>
      <c r="C42" s="235"/>
      <c r="D42" s="236" t="s">
        <v>318</v>
      </c>
      <c r="E42" s="236" t="s">
        <v>319</v>
      </c>
      <c r="F42" s="236" t="s">
        <v>320</v>
      </c>
      <c r="G42" s="236" t="s">
        <v>321</v>
      </c>
      <c r="H42" s="236" t="s">
        <v>322</v>
      </c>
      <c r="I42" s="236" t="s">
        <v>323</v>
      </c>
      <c r="J42" s="236" t="s">
        <v>324</v>
      </c>
      <c r="K42" s="236" t="s">
        <v>325</v>
      </c>
      <c r="L42" s="236" t="s">
        <v>326</v>
      </c>
      <c r="M42" s="236" t="s">
        <v>327</v>
      </c>
      <c r="N42" s="236"/>
      <c r="O42" s="236"/>
      <c r="P42" s="236"/>
      <c r="R42" s="253"/>
    </row>
    <row r="43" spans="2:18" s="248" customFormat="1" ht="8.25" customHeight="1" x14ac:dyDescent="0.25">
      <c r="B43" s="234"/>
      <c r="C43" s="235"/>
      <c r="D43" s="236"/>
      <c r="E43" s="236"/>
      <c r="F43" s="236"/>
      <c r="G43" s="236"/>
      <c r="H43" s="236"/>
      <c r="I43" s="236"/>
      <c r="J43" s="236"/>
      <c r="K43" s="236"/>
      <c r="L43" s="236"/>
      <c r="M43" s="236"/>
      <c r="N43" s="236"/>
      <c r="O43" s="236"/>
      <c r="P43" s="236"/>
      <c r="R43" s="253"/>
    </row>
    <row r="44" spans="2:18" ht="17.25" customHeight="1" x14ac:dyDescent="0.25">
      <c r="B44" s="177" t="s">
        <v>296</v>
      </c>
      <c r="C44" s="235"/>
      <c r="D44" s="239"/>
      <c r="E44" s="239"/>
      <c r="F44" s="239"/>
      <c r="G44" s="239"/>
      <c r="H44" s="239"/>
      <c r="I44" s="239"/>
      <c r="J44" s="239"/>
      <c r="K44" s="239"/>
      <c r="L44" s="239"/>
      <c r="M44" s="242"/>
      <c r="N44" s="242"/>
      <c r="O44" s="242"/>
      <c r="P44" s="242"/>
      <c r="R44" s="253"/>
    </row>
    <row r="45" spans="2:18" ht="21" customHeight="1" x14ac:dyDescent="0.2">
      <c r="B45" s="179" t="s">
        <v>288</v>
      </c>
      <c r="C45" s="179" t="s">
        <v>297</v>
      </c>
      <c r="D45" s="241">
        <v>41590.720000000001</v>
      </c>
      <c r="E45" s="241">
        <v>43096.3</v>
      </c>
      <c r="F45" s="241">
        <v>47405.93</v>
      </c>
      <c r="G45" s="241">
        <v>48410.94</v>
      </c>
      <c r="H45" s="241">
        <v>52012.71</v>
      </c>
      <c r="I45" s="241">
        <v>56636.639999999999</v>
      </c>
      <c r="J45" s="241">
        <v>58075.21</v>
      </c>
      <c r="K45" s="241">
        <v>60357.57</v>
      </c>
      <c r="L45" s="241">
        <v>61643.19</v>
      </c>
      <c r="M45" s="241">
        <v>63104.13</v>
      </c>
      <c r="N45" s="241">
        <v>66707.38</v>
      </c>
      <c r="O45" s="241">
        <v>69335.649999999994</v>
      </c>
      <c r="P45" s="241">
        <v>71367.179999999993</v>
      </c>
      <c r="Q45" s="253"/>
      <c r="R45" s="253"/>
    </row>
    <row r="46" spans="2:18" ht="21" customHeight="1" x14ac:dyDescent="0.2">
      <c r="B46" s="179" t="s">
        <v>290</v>
      </c>
      <c r="C46" s="179" t="s">
        <v>298</v>
      </c>
      <c r="D46" s="241">
        <v>36480.379999999997</v>
      </c>
      <c r="E46" s="241">
        <v>37800.97</v>
      </c>
      <c r="F46" s="241">
        <v>41581.07</v>
      </c>
      <c r="G46" s="241">
        <v>42462.59</v>
      </c>
      <c r="H46" s="241">
        <v>45621.81</v>
      </c>
      <c r="I46" s="241">
        <v>49677.59</v>
      </c>
      <c r="J46" s="241">
        <v>50939.4</v>
      </c>
      <c r="K46" s="241">
        <v>52941.32</v>
      </c>
      <c r="L46" s="241">
        <v>54068.97</v>
      </c>
      <c r="M46" s="241">
        <v>55350.400000000001</v>
      </c>
      <c r="N46" s="241">
        <v>58510.91</v>
      </c>
      <c r="O46" s="241">
        <v>60816.24</v>
      </c>
      <c r="P46" s="241">
        <v>62598.16</v>
      </c>
      <c r="Q46" s="253"/>
      <c r="R46" s="253"/>
    </row>
    <row r="47" spans="2:18" ht="10.5" customHeight="1" x14ac:dyDescent="0.2">
      <c r="B47" s="235"/>
      <c r="C47" s="235"/>
      <c r="D47" s="240"/>
      <c r="E47" s="240"/>
      <c r="F47" s="240"/>
      <c r="G47" s="240"/>
      <c r="H47" s="240"/>
      <c r="I47" s="240"/>
      <c r="J47" s="239"/>
      <c r="K47" s="239"/>
      <c r="L47" s="239"/>
      <c r="M47" s="239"/>
      <c r="N47" s="239"/>
      <c r="O47" s="239"/>
      <c r="P47" s="239"/>
      <c r="R47" s="253"/>
    </row>
    <row r="48" spans="2:18" ht="15.75" customHeight="1" x14ac:dyDescent="0.25">
      <c r="B48" s="177" t="s">
        <v>299</v>
      </c>
      <c r="C48" s="235"/>
      <c r="D48" s="239"/>
      <c r="E48" s="239"/>
      <c r="F48" s="239"/>
      <c r="G48" s="239"/>
      <c r="H48" s="239"/>
      <c r="I48" s="239"/>
      <c r="J48" s="239"/>
      <c r="K48" s="239"/>
      <c r="L48" s="239"/>
      <c r="M48" s="242"/>
      <c r="N48" s="242"/>
      <c r="O48" s="242"/>
      <c r="P48" s="242"/>
      <c r="R48" s="253"/>
    </row>
    <row r="49" spans="2:18" ht="21" customHeight="1" x14ac:dyDescent="0.2">
      <c r="B49" s="179" t="s">
        <v>288</v>
      </c>
      <c r="C49" s="179" t="s">
        <v>300</v>
      </c>
      <c r="D49" s="241">
        <v>84277.26</v>
      </c>
      <c r="E49" s="241">
        <v>87328.1</v>
      </c>
      <c r="F49" s="241">
        <v>96060.91</v>
      </c>
      <c r="G49" s="241">
        <v>98097.4</v>
      </c>
      <c r="H49" s="241">
        <v>105395.85</v>
      </c>
      <c r="I49" s="241">
        <v>114765.54</v>
      </c>
      <c r="J49" s="241">
        <v>117680.58</v>
      </c>
      <c r="K49" s="241">
        <v>122305.43</v>
      </c>
      <c r="L49" s="241">
        <v>124910.54</v>
      </c>
      <c r="M49" s="241">
        <v>127870.92</v>
      </c>
      <c r="N49" s="241">
        <v>135172.35</v>
      </c>
      <c r="O49" s="241">
        <v>140498.14000000001</v>
      </c>
      <c r="P49" s="241">
        <v>144614.74</v>
      </c>
      <c r="Q49" s="253"/>
      <c r="R49" s="253"/>
    </row>
    <row r="50" spans="2:18" ht="21" customHeight="1" x14ac:dyDescent="0.2">
      <c r="B50" s="179" t="s">
        <v>290</v>
      </c>
      <c r="C50" s="179" t="s">
        <v>291</v>
      </c>
      <c r="D50" s="241">
        <v>25008.83</v>
      </c>
      <c r="E50" s="241">
        <v>25914.15</v>
      </c>
      <c r="F50" s="241">
        <v>28505.57</v>
      </c>
      <c r="G50" s="241">
        <v>29109.89</v>
      </c>
      <c r="H50" s="241">
        <v>31275.67</v>
      </c>
      <c r="I50" s="241">
        <v>34056.080000000002</v>
      </c>
      <c r="J50" s="241">
        <v>34921.1</v>
      </c>
      <c r="K50" s="241">
        <v>36293.5</v>
      </c>
      <c r="L50" s="241">
        <v>37066.550000000003</v>
      </c>
      <c r="M50" s="241">
        <v>37945.03</v>
      </c>
      <c r="N50" s="241">
        <v>40111.69</v>
      </c>
      <c r="O50" s="241">
        <v>41692.089999999997</v>
      </c>
      <c r="P50" s="241">
        <v>42913.67</v>
      </c>
      <c r="Q50" s="253"/>
      <c r="R50" s="253"/>
    </row>
    <row r="51" spans="2:18" ht="21" customHeight="1" x14ac:dyDescent="0.2">
      <c r="B51" s="179" t="s">
        <v>292</v>
      </c>
      <c r="C51" s="179" t="s">
        <v>293</v>
      </c>
      <c r="D51" s="241">
        <v>20919.259999999998</v>
      </c>
      <c r="E51" s="241">
        <v>21676.54</v>
      </c>
      <c r="F51" s="241">
        <v>23844.19</v>
      </c>
      <c r="G51" s="241">
        <v>24349.69</v>
      </c>
      <c r="H51" s="241">
        <v>26161.31</v>
      </c>
      <c r="I51" s="241">
        <v>28487.05</v>
      </c>
      <c r="J51" s="241">
        <v>29210.62</v>
      </c>
      <c r="K51" s="241">
        <v>30358.6</v>
      </c>
      <c r="L51" s="241">
        <v>31005.24</v>
      </c>
      <c r="M51" s="241">
        <v>31740.06</v>
      </c>
      <c r="N51" s="241">
        <v>33552.42</v>
      </c>
      <c r="O51" s="241">
        <v>34874.39</v>
      </c>
      <c r="P51" s="241">
        <v>35896.21</v>
      </c>
      <c r="Q51" s="253"/>
      <c r="R51" s="253"/>
    </row>
    <row r="52" spans="2:18" ht="21" customHeight="1" x14ac:dyDescent="0.2">
      <c r="B52" s="179" t="s">
        <v>294</v>
      </c>
      <c r="C52" s="179" t="s">
        <v>301</v>
      </c>
      <c r="D52" s="241">
        <v>5780.74</v>
      </c>
      <c r="E52" s="241">
        <v>5990</v>
      </c>
      <c r="F52" s="241">
        <v>6589</v>
      </c>
      <c r="G52" s="241">
        <v>6728.69</v>
      </c>
      <c r="H52" s="241">
        <v>7229.3</v>
      </c>
      <c r="I52" s="241">
        <v>7871.98</v>
      </c>
      <c r="J52" s="241">
        <v>8071.93</v>
      </c>
      <c r="K52" s="241">
        <v>8389.16</v>
      </c>
      <c r="L52" s="241">
        <v>8567.85</v>
      </c>
      <c r="M52" s="241">
        <v>8770.91</v>
      </c>
      <c r="N52" s="241">
        <v>9271.73</v>
      </c>
      <c r="O52" s="241">
        <v>9637.0400000000009</v>
      </c>
      <c r="P52" s="241">
        <v>9919.41</v>
      </c>
      <c r="Q52" s="253"/>
      <c r="R52" s="253"/>
    </row>
    <row r="53" spans="2:18" ht="9" customHeight="1" x14ac:dyDescent="0.2">
      <c r="B53" s="235"/>
      <c r="C53" s="235"/>
      <c r="D53" s="240"/>
      <c r="E53" s="240"/>
      <c r="F53" s="240"/>
      <c r="G53" s="240"/>
      <c r="H53" s="240"/>
      <c r="I53" s="240"/>
      <c r="J53" s="239"/>
      <c r="K53" s="239"/>
      <c r="L53" s="239"/>
      <c r="M53" s="239"/>
      <c r="N53" s="239"/>
      <c r="O53" s="239"/>
      <c r="P53" s="239"/>
      <c r="R53" s="253"/>
    </row>
    <row r="54" spans="2:18" ht="18" customHeight="1" x14ac:dyDescent="0.25">
      <c r="B54" s="177" t="s">
        <v>302</v>
      </c>
      <c r="C54" s="235"/>
      <c r="D54" s="239"/>
      <c r="E54" s="239"/>
      <c r="F54" s="239"/>
      <c r="G54" s="239"/>
      <c r="H54" s="239"/>
      <c r="I54" s="239"/>
      <c r="J54" s="239"/>
      <c r="K54" s="239"/>
      <c r="L54" s="239"/>
      <c r="M54" s="242"/>
      <c r="N54" s="242"/>
      <c r="O54" s="242"/>
      <c r="P54" s="242"/>
      <c r="R54" s="253"/>
    </row>
    <row r="55" spans="2:18" ht="21" customHeight="1" x14ac:dyDescent="0.2">
      <c r="B55" s="179" t="s">
        <v>288</v>
      </c>
      <c r="C55" s="179" t="s">
        <v>300</v>
      </c>
      <c r="D55" s="241">
        <v>59741.919999999998</v>
      </c>
      <c r="E55" s="241">
        <v>61904.58</v>
      </c>
      <c r="F55" s="241">
        <v>68095.039999999994</v>
      </c>
      <c r="G55" s="241">
        <v>69538.649999999994</v>
      </c>
      <c r="H55" s="241">
        <v>74712.33</v>
      </c>
      <c r="I55" s="241">
        <v>81354.259999999995</v>
      </c>
      <c r="J55" s="241">
        <v>83420.66</v>
      </c>
      <c r="K55" s="241">
        <v>86699.09</v>
      </c>
      <c r="L55" s="241">
        <v>88545.78</v>
      </c>
      <c r="M55" s="241">
        <v>90644.31</v>
      </c>
      <c r="N55" s="241">
        <v>95820.1</v>
      </c>
      <c r="O55" s="241">
        <v>99595.41</v>
      </c>
      <c r="P55" s="241">
        <v>102513.56</v>
      </c>
      <c r="Q55" s="253"/>
      <c r="R55" s="253"/>
    </row>
    <row r="56" spans="2:18" ht="21" customHeight="1" x14ac:dyDescent="0.2">
      <c r="B56" s="179" t="s">
        <v>290</v>
      </c>
      <c r="C56" s="179" t="s">
        <v>303</v>
      </c>
      <c r="D56" s="241">
        <v>25772.45</v>
      </c>
      <c r="E56" s="241">
        <v>26705.41</v>
      </c>
      <c r="F56" s="241">
        <v>29375.95</v>
      </c>
      <c r="G56" s="241">
        <v>29998.720000000001</v>
      </c>
      <c r="H56" s="241">
        <v>32230.62</v>
      </c>
      <c r="I56" s="241">
        <v>35095.919999999998</v>
      </c>
      <c r="J56" s="241">
        <v>35987.360000000001</v>
      </c>
      <c r="K56" s="241">
        <v>37401.660000000003</v>
      </c>
      <c r="L56" s="241">
        <v>38198.32</v>
      </c>
      <c r="M56" s="241">
        <v>39103.620000000003</v>
      </c>
      <c r="N56" s="241">
        <v>41336.44</v>
      </c>
      <c r="O56" s="241">
        <v>42965.1</v>
      </c>
      <c r="P56" s="241">
        <v>44223.98</v>
      </c>
      <c r="Q56" s="253"/>
      <c r="R56" s="253"/>
    </row>
    <row r="57" spans="2:18" ht="21" customHeight="1" x14ac:dyDescent="0.2">
      <c r="B57" s="179" t="s">
        <v>292</v>
      </c>
      <c r="C57" s="179" t="s">
        <v>301</v>
      </c>
      <c r="D57" s="241">
        <v>3688.05</v>
      </c>
      <c r="E57" s="241">
        <v>3821.56</v>
      </c>
      <c r="F57" s="241">
        <v>4203.72</v>
      </c>
      <c r="G57" s="241">
        <v>4292.84</v>
      </c>
      <c r="H57" s="241">
        <v>4612.2299999999996</v>
      </c>
      <c r="I57" s="241">
        <v>5022.26</v>
      </c>
      <c r="J57" s="241">
        <v>5149.83</v>
      </c>
      <c r="K57" s="241">
        <v>5352.22</v>
      </c>
      <c r="L57" s="241">
        <v>5466.22</v>
      </c>
      <c r="M57" s="241">
        <v>5595.77</v>
      </c>
      <c r="N57" s="241">
        <v>5915.29</v>
      </c>
      <c r="O57" s="241">
        <v>6148.35</v>
      </c>
      <c r="P57" s="241">
        <v>6328.5</v>
      </c>
      <c r="Q57" s="253"/>
      <c r="R57" s="253"/>
    </row>
    <row r="58" spans="2:18" ht="15.75" customHeight="1" x14ac:dyDescent="0.25">
      <c r="B58" s="242"/>
      <c r="C58" s="242"/>
      <c r="D58" s="246"/>
      <c r="E58" s="246"/>
      <c r="F58" s="246"/>
      <c r="G58" s="246"/>
      <c r="H58" s="246"/>
      <c r="I58" s="246"/>
      <c r="J58" s="242"/>
      <c r="K58" s="242"/>
      <c r="L58" s="242"/>
      <c r="M58" s="242"/>
      <c r="N58" s="242"/>
      <c r="O58" s="242"/>
      <c r="P58" s="242"/>
      <c r="R58" s="253"/>
    </row>
    <row r="59" spans="2:18" ht="20.25" customHeight="1" x14ac:dyDescent="0.25">
      <c r="B59" s="1790" t="s">
        <v>331</v>
      </c>
      <c r="C59" s="1790"/>
      <c r="D59" s="1790"/>
      <c r="E59" s="1790"/>
      <c r="F59" s="1790"/>
      <c r="G59" s="1790"/>
      <c r="H59" s="1790"/>
      <c r="I59" s="1790"/>
      <c r="J59" s="1790"/>
      <c r="K59" s="1790"/>
      <c r="L59" s="1790"/>
      <c r="M59" s="1790"/>
      <c r="N59" s="1790"/>
      <c r="O59" s="1790"/>
      <c r="P59" s="765"/>
      <c r="R59" s="253"/>
    </row>
    <row r="60" spans="2:18" ht="15" customHeight="1" x14ac:dyDescent="0.2">
      <c r="B60" s="242"/>
      <c r="C60" s="237"/>
      <c r="D60" s="1792"/>
      <c r="E60" s="1792"/>
      <c r="F60" s="1792"/>
      <c r="G60" s="1792"/>
      <c r="H60" s="1792"/>
      <c r="I60" s="1792"/>
      <c r="J60" s="1792"/>
      <c r="K60" s="1792"/>
      <c r="L60" s="1792"/>
      <c r="M60" s="242"/>
      <c r="N60" s="242"/>
      <c r="O60" s="242"/>
      <c r="P60" s="242"/>
      <c r="R60" s="253"/>
    </row>
    <row r="61" spans="2:18" ht="15.75" x14ac:dyDescent="0.25">
      <c r="B61" s="177" t="s">
        <v>287</v>
      </c>
      <c r="C61" s="235"/>
      <c r="D61" s="239"/>
      <c r="E61" s="239"/>
      <c r="F61" s="239"/>
      <c r="G61" s="239"/>
      <c r="H61" s="239"/>
      <c r="I61" s="239"/>
      <c r="J61" s="239"/>
      <c r="K61" s="239"/>
      <c r="L61" s="239"/>
      <c r="M61" s="242"/>
      <c r="N61" s="242"/>
      <c r="O61" s="242"/>
      <c r="P61" s="242"/>
      <c r="R61" s="253"/>
    </row>
    <row r="62" spans="2:18" ht="21" customHeight="1" x14ac:dyDescent="0.2">
      <c r="B62" s="179" t="s">
        <v>288</v>
      </c>
      <c r="C62" s="179" t="s">
        <v>289</v>
      </c>
      <c r="D62" s="241">
        <v>89921</v>
      </c>
      <c r="E62" s="241">
        <v>93176.14</v>
      </c>
      <c r="F62" s="241">
        <v>102493.75</v>
      </c>
      <c r="G62" s="241">
        <v>104666.62</v>
      </c>
      <c r="H62" s="241">
        <v>112453.82</v>
      </c>
      <c r="I62" s="241">
        <v>122450.96</v>
      </c>
      <c r="J62" s="241">
        <v>125561.21</v>
      </c>
      <c r="K62" s="241">
        <v>130495.77</v>
      </c>
      <c r="L62" s="241">
        <v>133275.32999999999</v>
      </c>
      <c r="M62" s="241">
        <v>136433.96</v>
      </c>
      <c r="N62" s="241">
        <v>144224.34</v>
      </c>
      <c r="O62" s="241">
        <v>149906.78</v>
      </c>
      <c r="P62" s="241">
        <v>154299.04999999999</v>
      </c>
      <c r="Q62" s="253"/>
      <c r="R62" s="253"/>
    </row>
    <row r="63" spans="2:18" ht="21" customHeight="1" x14ac:dyDescent="0.2">
      <c r="B63" s="179" t="s">
        <v>290</v>
      </c>
      <c r="C63" s="179" t="s">
        <v>291</v>
      </c>
      <c r="D63" s="241">
        <v>62409.54</v>
      </c>
      <c r="E63" s="241">
        <v>64668.77</v>
      </c>
      <c r="F63" s="241">
        <v>71135.649999999994</v>
      </c>
      <c r="G63" s="241">
        <v>72643.73</v>
      </c>
      <c r="H63" s="241">
        <v>78048.42</v>
      </c>
      <c r="I63" s="241">
        <v>84986.92</v>
      </c>
      <c r="J63" s="241">
        <v>87145.59</v>
      </c>
      <c r="K63" s="241">
        <v>90570.41</v>
      </c>
      <c r="L63" s="241">
        <v>92499.56</v>
      </c>
      <c r="M63" s="241">
        <v>94691.8</v>
      </c>
      <c r="N63" s="241">
        <v>100098.7</v>
      </c>
      <c r="O63" s="241">
        <v>104042.59</v>
      </c>
      <c r="P63" s="241">
        <v>107091.04</v>
      </c>
      <c r="Q63" s="253"/>
      <c r="R63" s="253"/>
    </row>
    <row r="64" spans="2:18" ht="21" customHeight="1" x14ac:dyDescent="0.2">
      <c r="B64" s="179" t="s">
        <v>292</v>
      </c>
      <c r="C64" s="179" t="s">
        <v>293</v>
      </c>
      <c r="D64" s="241">
        <v>53892.19</v>
      </c>
      <c r="E64" s="241">
        <v>55843.09</v>
      </c>
      <c r="F64" s="241">
        <v>61427.4</v>
      </c>
      <c r="G64" s="241">
        <v>62729.66</v>
      </c>
      <c r="H64" s="241">
        <v>67396.75</v>
      </c>
      <c r="I64" s="241">
        <v>73388.320000000007</v>
      </c>
      <c r="J64" s="241">
        <v>75252.38</v>
      </c>
      <c r="K64" s="241">
        <v>78209.8</v>
      </c>
      <c r="L64" s="241">
        <v>79875.67</v>
      </c>
      <c r="M64" s="241">
        <v>81768.72</v>
      </c>
      <c r="N64" s="241">
        <v>86437.71</v>
      </c>
      <c r="O64" s="241">
        <v>89843.36</v>
      </c>
      <c r="P64" s="241">
        <v>92475.77</v>
      </c>
      <c r="Q64" s="253"/>
      <c r="R64" s="253"/>
    </row>
    <row r="65" spans="2:18" ht="21" customHeight="1" x14ac:dyDescent="0.2">
      <c r="B65" s="179" t="s">
        <v>294</v>
      </c>
      <c r="C65" s="179" t="s">
        <v>295</v>
      </c>
      <c r="D65" s="241">
        <v>11561.48</v>
      </c>
      <c r="E65" s="241">
        <v>11980.01</v>
      </c>
      <c r="F65" s="241">
        <v>13178.01</v>
      </c>
      <c r="G65" s="241">
        <v>13457.38</v>
      </c>
      <c r="H65" s="241">
        <v>14458.61</v>
      </c>
      <c r="I65" s="241">
        <v>15743.98</v>
      </c>
      <c r="J65" s="241">
        <v>16143.88</v>
      </c>
      <c r="K65" s="241">
        <v>16778.330000000002</v>
      </c>
      <c r="L65" s="241">
        <v>17135.71</v>
      </c>
      <c r="M65" s="241">
        <v>17541.830000000002</v>
      </c>
      <c r="N65" s="241">
        <v>18543.47</v>
      </c>
      <c r="O65" s="241">
        <v>19274.080000000002</v>
      </c>
      <c r="P65" s="241">
        <v>19838.810000000001</v>
      </c>
      <c r="Q65" s="253"/>
      <c r="R65" s="253"/>
    </row>
    <row r="66" spans="2:18" ht="18" customHeight="1" x14ac:dyDescent="0.25">
      <c r="B66" s="177" t="s">
        <v>296</v>
      </c>
      <c r="C66" s="235"/>
      <c r="D66" s="239"/>
      <c r="E66" s="239"/>
      <c r="F66" s="239"/>
      <c r="G66" s="239"/>
      <c r="H66" s="239"/>
      <c r="I66" s="239"/>
      <c r="J66" s="239"/>
      <c r="K66" s="239"/>
      <c r="L66" s="239"/>
      <c r="M66" s="242"/>
      <c r="N66" s="242"/>
      <c r="O66" s="242"/>
      <c r="P66" s="242"/>
      <c r="R66" s="253"/>
    </row>
    <row r="67" spans="2:18" s="2" customFormat="1" ht="21" customHeight="1" x14ac:dyDescent="0.2">
      <c r="B67" s="179" t="s">
        <v>288</v>
      </c>
      <c r="C67" s="179" t="s">
        <v>297</v>
      </c>
      <c r="D67" s="241">
        <v>41590.720000000001</v>
      </c>
      <c r="E67" s="241">
        <v>43096.3</v>
      </c>
      <c r="F67" s="241">
        <v>47405.93</v>
      </c>
      <c r="G67" s="241">
        <v>48410.94</v>
      </c>
      <c r="H67" s="241">
        <v>52012.71</v>
      </c>
      <c r="I67" s="241">
        <v>56636.639999999999</v>
      </c>
      <c r="J67" s="241">
        <v>58075.21</v>
      </c>
      <c r="K67" s="241">
        <v>60357.57</v>
      </c>
      <c r="L67" s="241">
        <v>61643.19</v>
      </c>
      <c r="M67" s="241">
        <v>63104.13</v>
      </c>
      <c r="N67" s="241">
        <v>66707.38</v>
      </c>
      <c r="O67" s="241">
        <v>69335.649999999994</v>
      </c>
      <c r="P67" s="241">
        <v>71367.179999999993</v>
      </c>
      <c r="Q67" s="254"/>
      <c r="R67" s="253"/>
    </row>
    <row r="68" spans="2:18" s="2" customFormat="1" ht="21" customHeight="1" x14ac:dyDescent="0.2">
      <c r="B68" s="179" t="s">
        <v>290</v>
      </c>
      <c r="C68" s="179" t="s">
        <v>298</v>
      </c>
      <c r="D68" s="241">
        <v>36480.379999999997</v>
      </c>
      <c r="E68" s="241">
        <v>37800.97</v>
      </c>
      <c r="F68" s="241">
        <v>41581.07</v>
      </c>
      <c r="G68" s="241">
        <v>42462.59</v>
      </c>
      <c r="H68" s="241">
        <v>45621.81</v>
      </c>
      <c r="I68" s="241">
        <v>49677.59</v>
      </c>
      <c r="J68" s="241">
        <v>50939.4</v>
      </c>
      <c r="K68" s="241">
        <v>52941.32</v>
      </c>
      <c r="L68" s="241">
        <v>54068.97</v>
      </c>
      <c r="M68" s="241">
        <v>55350.400000000001</v>
      </c>
      <c r="N68" s="241">
        <v>58510.91</v>
      </c>
      <c r="O68" s="241">
        <v>60816.24</v>
      </c>
      <c r="P68" s="241">
        <v>62598.16</v>
      </c>
      <c r="Q68" s="254"/>
      <c r="R68" s="253"/>
    </row>
    <row r="69" spans="2:18" ht="18" customHeight="1" x14ac:dyDescent="0.25">
      <c r="B69" s="177" t="s">
        <v>299</v>
      </c>
      <c r="C69" s="235"/>
      <c r="D69" s="239"/>
      <c r="E69" s="239"/>
      <c r="F69" s="239"/>
      <c r="G69" s="239"/>
      <c r="H69" s="239"/>
      <c r="I69" s="239"/>
      <c r="J69" s="239"/>
      <c r="K69" s="239"/>
      <c r="L69" s="239"/>
      <c r="M69" s="242"/>
      <c r="N69" s="242"/>
      <c r="O69" s="242"/>
      <c r="P69" s="242"/>
      <c r="R69" s="253"/>
    </row>
    <row r="70" spans="2:18" ht="21" customHeight="1" x14ac:dyDescent="0.2">
      <c r="B70" s="179" t="s">
        <v>288</v>
      </c>
      <c r="C70" s="179" t="s">
        <v>300</v>
      </c>
      <c r="D70" s="241">
        <v>89921</v>
      </c>
      <c r="E70" s="241">
        <v>93176.14</v>
      </c>
      <c r="F70" s="241">
        <v>102493.75</v>
      </c>
      <c r="G70" s="241">
        <v>104666.62</v>
      </c>
      <c r="H70" s="241">
        <v>112453.82</v>
      </c>
      <c r="I70" s="241">
        <v>122450.96</v>
      </c>
      <c r="J70" s="241">
        <v>125561.21</v>
      </c>
      <c r="K70" s="241">
        <v>130495.77</v>
      </c>
      <c r="L70" s="241">
        <v>133275.32999999999</v>
      </c>
      <c r="M70" s="241">
        <v>136433.96</v>
      </c>
      <c r="N70" s="241">
        <v>144224.34</v>
      </c>
      <c r="O70" s="241">
        <v>149906.78</v>
      </c>
      <c r="P70" s="241">
        <v>154299.04999999999</v>
      </c>
      <c r="Q70" s="253"/>
      <c r="R70" s="253"/>
    </row>
    <row r="71" spans="2:18" ht="21" customHeight="1" x14ac:dyDescent="0.2">
      <c r="B71" s="179" t="s">
        <v>290</v>
      </c>
      <c r="C71" s="179" t="s">
        <v>291</v>
      </c>
      <c r="D71" s="241">
        <v>25008.83</v>
      </c>
      <c r="E71" s="241">
        <v>25914.15</v>
      </c>
      <c r="F71" s="241">
        <v>28505.57</v>
      </c>
      <c r="G71" s="241">
        <v>29109.89</v>
      </c>
      <c r="H71" s="241">
        <v>31275.67</v>
      </c>
      <c r="I71" s="241">
        <v>34056.080000000002</v>
      </c>
      <c r="J71" s="241">
        <v>34921.1</v>
      </c>
      <c r="K71" s="241">
        <v>36293.5</v>
      </c>
      <c r="L71" s="241">
        <v>37066.550000000003</v>
      </c>
      <c r="M71" s="241">
        <v>37945.03</v>
      </c>
      <c r="N71" s="241">
        <v>40111.69</v>
      </c>
      <c r="O71" s="241">
        <v>41692.089999999997</v>
      </c>
      <c r="P71" s="241">
        <v>42913.67</v>
      </c>
      <c r="Q71" s="253"/>
      <c r="R71" s="253"/>
    </row>
    <row r="72" spans="2:18" ht="21" customHeight="1" x14ac:dyDescent="0.2">
      <c r="B72" s="179" t="s">
        <v>292</v>
      </c>
      <c r="C72" s="179" t="s">
        <v>293</v>
      </c>
      <c r="D72" s="241">
        <v>20919.259999999998</v>
      </c>
      <c r="E72" s="241">
        <v>21676.54</v>
      </c>
      <c r="F72" s="241">
        <v>23844.19</v>
      </c>
      <c r="G72" s="241">
        <v>24349.69</v>
      </c>
      <c r="H72" s="241">
        <v>26161.31</v>
      </c>
      <c r="I72" s="241">
        <v>28487.05</v>
      </c>
      <c r="J72" s="241">
        <v>29210.62</v>
      </c>
      <c r="K72" s="241">
        <v>30358.6</v>
      </c>
      <c r="L72" s="241">
        <v>31005.24</v>
      </c>
      <c r="M72" s="241">
        <v>31740.06</v>
      </c>
      <c r="N72" s="241">
        <v>33552.42</v>
      </c>
      <c r="O72" s="241">
        <v>34874.39</v>
      </c>
      <c r="P72" s="241">
        <v>35896.21</v>
      </c>
      <c r="Q72" s="253"/>
      <c r="R72" s="253"/>
    </row>
    <row r="73" spans="2:18" ht="21" customHeight="1" x14ac:dyDescent="0.2">
      <c r="B73" s="179" t="s">
        <v>294</v>
      </c>
      <c r="C73" s="179" t="s">
        <v>301</v>
      </c>
      <c r="D73" s="241">
        <v>5780.74</v>
      </c>
      <c r="E73" s="241">
        <v>5990</v>
      </c>
      <c r="F73" s="241">
        <v>6589</v>
      </c>
      <c r="G73" s="241">
        <v>6728.69</v>
      </c>
      <c r="H73" s="241">
        <v>7229.3</v>
      </c>
      <c r="I73" s="241">
        <v>7871.98</v>
      </c>
      <c r="J73" s="241">
        <v>8071.93</v>
      </c>
      <c r="K73" s="241">
        <v>8389.16</v>
      </c>
      <c r="L73" s="241">
        <v>8567.85</v>
      </c>
      <c r="M73" s="241">
        <v>8770.91</v>
      </c>
      <c r="N73" s="241">
        <v>9271.73</v>
      </c>
      <c r="O73" s="241">
        <v>9637.0400000000009</v>
      </c>
      <c r="P73" s="241">
        <v>9919.41</v>
      </c>
      <c r="Q73" s="253"/>
      <c r="R73" s="253"/>
    </row>
    <row r="74" spans="2:18" ht="5.25" customHeight="1" x14ac:dyDescent="0.25">
      <c r="B74" s="472"/>
      <c r="C74" s="472"/>
      <c r="D74" s="472"/>
      <c r="E74" s="472"/>
      <c r="F74" s="473"/>
      <c r="G74" s="473"/>
      <c r="H74" s="474"/>
      <c r="I74" s="474"/>
      <c r="J74" s="475"/>
      <c r="K74" s="475"/>
      <c r="L74" s="475"/>
      <c r="M74" s="475"/>
      <c r="N74" s="475"/>
      <c r="O74" s="475"/>
      <c r="P74" s="475"/>
      <c r="R74" s="253"/>
    </row>
    <row r="75" spans="2:18" x14ac:dyDescent="0.2">
      <c r="B75" s="250"/>
      <c r="C75" s="133"/>
      <c r="D75" s="249"/>
      <c r="E75" s="251"/>
      <c r="F75" s="252"/>
      <c r="G75" s="252"/>
      <c r="H75" s="253"/>
      <c r="I75" s="254"/>
    </row>
    <row r="76" spans="2:18" x14ac:dyDescent="0.25">
      <c r="B76" s="232"/>
      <c r="C76" s="255"/>
      <c r="D76" s="232"/>
      <c r="E76" s="232"/>
      <c r="F76" s="252"/>
      <c r="G76" s="252"/>
      <c r="H76" s="253"/>
      <c r="I76" s="254"/>
    </row>
    <row r="77" spans="2:18" x14ac:dyDescent="0.25">
      <c r="F77" s="252"/>
      <c r="G77" s="252"/>
      <c r="H77" s="253"/>
      <c r="I77" s="254"/>
    </row>
    <row r="78" spans="2:18" x14ac:dyDescent="0.25">
      <c r="D78" s="253"/>
      <c r="E78" s="253"/>
      <c r="F78" s="252"/>
      <c r="G78" s="252"/>
      <c r="H78" s="253"/>
      <c r="I78" s="254"/>
    </row>
    <row r="79" spans="2:18" x14ac:dyDescent="0.25">
      <c r="D79" s="253"/>
      <c r="E79" s="253"/>
      <c r="F79" s="252"/>
      <c r="G79" s="252"/>
      <c r="H79" s="253"/>
      <c r="I79" s="254"/>
    </row>
    <row r="80" spans="2:18" x14ac:dyDescent="0.25">
      <c r="D80" s="253"/>
      <c r="E80" s="253"/>
      <c r="F80" s="252"/>
      <c r="G80" s="252"/>
      <c r="H80" s="253"/>
      <c r="I80" s="254"/>
    </row>
    <row r="81" spans="5:9" x14ac:dyDescent="0.25">
      <c r="E81" s="253"/>
      <c r="F81" s="252"/>
      <c r="H81" s="253"/>
      <c r="I81" s="254"/>
    </row>
    <row r="82" spans="5:9" x14ac:dyDescent="0.25">
      <c r="E82" s="253"/>
      <c r="F82" s="133"/>
      <c r="H82" s="253"/>
      <c r="I82" s="254"/>
    </row>
    <row r="83" spans="5:9" x14ac:dyDescent="0.25">
      <c r="F83" s="133"/>
      <c r="H83" s="253"/>
      <c r="I83" s="253"/>
    </row>
    <row r="84" spans="5:9" x14ac:dyDescent="0.25">
      <c r="F84" s="133"/>
      <c r="H84" s="253"/>
      <c r="I84" s="253"/>
    </row>
    <row r="85" spans="5:9" x14ac:dyDescent="0.25">
      <c r="F85" s="133"/>
      <c r="H85" s="253"/>
      <c r="I85" s="253"/>
    </row>
    <row r="86" spans="5:9" x14ac:dyDescent="0.25">
      <c r="F86" s="133"/>
      <c r="H86" s="253"/>
      <c r="I86" s="253"/>
    </row>
    <row r="87" spans="5:9" x14ac:dyDescent="0.25">
      <c r="F87" s="133"/>
      <c r="H87" s="253"/>
      <c r="I87" s="253"/>
    </row>
    <row r="88" spans="5:9" x14ac:dyDescent="0.25">
      <c r="H88" s="253"/>
      <c r="I88" s="253"/>
    </row>
    <row r="89" spans="5:9" x14ac:dyDescent="0.25">
      <c r="H89" s="253"/>
      <c r="I89" s="253"/>
    </row>
    <row r="90" spans="5:9" x14ac:dyDescent="0.25">
      <c r="H90" s="253"/>
      <c r="I90" s="253"/>
    </row>
    <row r="91" spans="5:9" x14ac:dyDescent="0.25">
      <c r="H91" s="253"/>
      <c r="I91" s="253"/>
    </row>
    <row r="92" spans="5:9" x14ac:dyDescent="0.25">
      <c r="H92" s="253"/>
      <c r="I92" s="253"/>
    </row>
    <row r="93" spans="5:9" x14ac:dyDescent="0.25">
      <c r="H93" s="253"/>
      <c r="I93" s="253"/>
    </row>
    <row r="94" spans="5:9" x14ac:dyDescent="0.25">
      <c r="H94" s="253"/>
      <c r="I94" s="253"/>
    </row>
    <row r="95" spans="5:9" x14ac:dyDescent="0.25">
      <c r="H95" s="253"/>
      <c r="I95" s="253"/>
    </row>
    <row r="96" spans="5:9" x14ac:dyDescent="0.25">
      <c r="H96" s="253"/>
      <c r="I96" s="253"/>
    </row>
    <row r="97" spans="8:9" x14ac:dyDescent="0.25">
      <c r="H97" s="253"/>
      <c r="I97" s="253"/>
    </row>
    <row r="98" spans="8:9" x14ac:dyDescent="0.25">
      <c r="H98" s="253"/>
      <c r="I98" s="253"/>
    </row>
    <row r="99" spans="8:9" x14ac:dyDescent="0.25">
      <c r="H99" s="253"/>
      <c r="I99" s="253"/>
    </row>
    <row r="100" spans="8:9" x14ac:dyDescent="0.25">
      <c r="I100" s="253"/>
    </row>
    <row r="101" spans="8:9" x14ac:dyDescent="0.25">
      <c r="I101" s="253"/>
    </row>
    <row r="102" spans="8:9" x14ac:dyDescent="0.25">
      <c r="I102" s="253"/>
    </row>
  </sheetData>
  <mergeCells count="10">
    <mergeCell ref="B32:O32"/>
    <mergeCell ref="D33:L33"/>
    <mergeCell ref="B59:O59"/>
    <mergeCell ref="D60:L60"/>
    <mergeCell ref="B1:P1"/>
    <mergeCell ref="B2:P2"/>
    <mergeCell ref="B3:P3"/>
    <mergeCell ref="B4:P4"/>
    <mergeCell ref="B9:O9"/>
    <mergeCell ref="D10:L10"/>
  </mergeCells>
  <hyperlinks>
    <hyperlink ref="Q1" location="'Indice Total'!A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49"/>
  <sheetViews>
    <sheetView showGridLines="0" zoomScale="90" zoomScaleNormal="90" workbookViewId="0"/>
  </sheetViews>
  <sheetFormatPr baseColWidth="10" defaultColWidth="11.42578125" defaultRowHeight="12.75" x14ac:dyDescent="0.2"/>
  <cols>
    <col min="1" max="1" width="22.42578125" style="740" customWidth="1"/>
    <col min="2" max="2" width="11.42578125" style="260"/>
    <col min="3" max="3" width="9.42578125" style="740" customWidth="1"/>
    <col min="4" max="4" width="13.140625" style="260" customWidth="1"/>
    <col min="5" max="5" width="8.85546875" style="740" customWidth="1"/>
    <col min="6" max="6" width="16" style="740" customWidth="1"/>
    <col min="7" max="7" width="3.140625" style="740" customWidth="1"/>
    <col min="8" max="8" width="25.28515625" style="740" customWidth="1"/>
    <col min="9" max="16384" width="11.42578125" style="740"/>
  </cols>
  <sheetData>
    <row r="1" spans="2:9" ht="45" customHeight="1" x14ac:dyDescent="0.25">
      <c r="B1" s="1648" t="s">
        <v>848</v>
      </c>
      <c r="C1" s="1648"/>
      <c r="D1" s="1648"/>
      <c r="E1" s="1648"/>
      <c r="F1" s="1648"/>
      <c r="G1" s="1648"/>
      <c r="H1" s="1648"/>
      <c r="I1" s="1" t="s">
        <v>1</v>
      </c>
    </row>
    <row r="2" spans="2:9" ht="23.25" customHeight="1" x14ac:dyDescent="0.2">
      <c r="B2" s="256" t="s">
        <v>333</v>
      </c>
      <c r="C2" s="204"/>
      <c r="D2" s="256"/>
      <c r="E2" s="205"/>
      <c r="F2" s="204"/>
      <c r="G2" s="204"/>
      <c r="H2" s="204"/>
    </row>
    <row r="3" spans="2:9" ht="16.5" thickBot="1" x14ac:dyDescent="0.25">
      <c r="B3" s="256" t="s">
        <v>834</v>
      </c>
      <c r="C3" s="204"/>
      <c r="D3" s="256"/>
      <c r="E3" s="205"/>
      <c r="F3" s="204"/>
      <c r="G3" s="204"/>
      <c r="H3" s="204"/>
    </row>
    <row r="4" spans="2:9" ht="16.5" customHeight="1" x14ac:dyDescent="0.2">
      <c r="B4" s="449"/>
      <c r="C4" s="423"/>
      <c r="D4" s="449"/>
      <c r="E4" s="423"/>
      <c r="F4" s="423"/>
      <c r="G4" s="423"/>
      <c r="H4" s="423"/>
    </row>
    <row r="5" spans="2:9" x14ac:dyDescent="0.2">
      <c r="B5" s="1795" t="s">
        <v>334</v>
      </c>
      <c r="C5" s="1796"/>
      <c r="D5" s="1798" t="s">
        <v>335</v>
      </c>
      <c r="E5" s="1796"/>
      <c r="F5" s="1799" t="s">
        <v>336</v>
      </c>
      <c r="G5" s="1799" t="s">
        <v>337</v>
      </c>
      <c r="H5" s="1800"/>
    </row>
    <row r="6" spans="2:9" ht="24" customHeight="1" x14ac:dyDescent="0.2">
      <c r="B6" s="1797"/>
      <c r="C6" s="1796"/>
      <c r="D6" s="1796" t="s">
        <v>338</v>
      </c>
      <c r="E6" s="1796"/>
      <c r="F6" s="1796"/>
      <c r="G6" s="1796"/>
      <c r="H6" s="1800"/>
    </row>
    <row r="7" spans="2:9" ht="14.25" x14ac:dyDescent="0.2">
      <c r="B7" s="257" t="s">
        <v>339</v>
      </c>
      <c r="C7" s="157">
        <v>1979</v>
      </c>
      <c r="D7" s="257" t="s">
        <v>340</v>
      </c>
      <c r="E7" s="157">
        <v>1979</v>
      </c>
      <c r="F7" s="258">
        <v>31417.5</v>
      </c>
      <c r="G7" s="258"/>
      <c r="H7" s="108" t="s">
        <v>341</v>
      </c>
    </row>
    <row r="8" spans="2:9" ht="14.25" x14ac:dyDescent="0.2">
      <c r="B8" s="257" t="s">
        <v>342</v>
      </c>
      <c r="C8" s="157">
        <v>1979</v>
      </c>
      <c r="D8" s="257" t="s">
        <v>343</v>
      </c>
      <c r="E8" s="157">
        <v>1979</v>
      </c>
      <c r="F8" s="258">
        <v>34873.5</v>
      </c>
      <c r="G8" s="258"/>
      <c r="H8" s="259" t="s">
        <v>344</v>
      </c>
    </row>
    <row r="9" spans="2:9" ht="14.25" x14ac:dyDescent="0.2">
      <c r="B9" s="257" t="s">
        <v>345</v>
      </c>
      <c r="C9" s="157">
        <v>1979</v>
      </c>
      <c r="D9" s="257" t="s">
        <v>339</v>
      </c>
      <c r="E9" s="157">
        <v>1980</v>
      </c>
      <c r="F9" s="258">
        <v>41150.5</v>
      </c>
      <c r="G9" s="258"/>
      <c r="H9" s="259" t="s">
        <v>344</v>
      </c>
    </row>
    <row r="10" spans="2:9" ht="14.25" x14ac:dyDescent="0.2">
      <c r="B10" s="257" t="s">
        <v>346</v>
      </c>
      <c r="C10" s="157">
        <v>1980</v>
      </c>
      <c r="D10" s="257" t="s">
        <v>347</v>
      </c>
      <c r="E10" s="157">
        <v>1980</v>
      </c>
      <c r="F10" s="258">
        <v>44442.5</v>
      </c>
      <c r="G10" s="258"/>
      <c r="H10" s="259" t="s">
        <v>344</v>
      </c>
    </row>
    <row r="11" spans="2:9" ht="14.25" x14ac:dyDescent="0.2">
      <c r="B11" s="257" t="s">
        <v>348</v>
      </c>
      <c r="C11" s="157">
        <v>1980</v>
      </c>
      <c r="D11" s="257" t="s">
        <v>342</v>
      </c>
      <c r="E11" s="157">
        <v>1981</v>
      </c>
      <c r="F11" s="258">
        <v>50664.5</v>
      </c>
      <c r="G11" s="258"/>
      <c r="H11" s="259" t="s">
        <v>344</v>
      </c>
    </row>
    <row r="12" spans="2:9" ht="14.25" x14ac:dyDescent="0.2">
      <c r="B12" s="257" t="s">
        <v>349</v>
      </c>
      <c r="C12" s="157">
        <v>1981</v>
      </c>
      <c r="D12" s="257" t="s">
        <v>340</v>
      </c>
      <c r="E12" s="157">
        <v>1983</v>
      </c>
      <c r="F12" s="258">
        <v>57757.4</v>
      </c>
      <c r="G12" s="258"/>
      <c r="H12" s="108" t="s">
        <v>350</v>
      </c>
    </row>
    <row r="13" spans="2:9" ht="14.25" x14ac:dyDescent="0.2">
      <c r="B13" s="257" t="s">
        <v>342</v>
      </c>
      <c r="C13" s="157">
        <v>1983</v>
      </c>
      <c r="D13" s="257" t="s">
        <v>345</v>
      </c>
      <c r="E13" s="157">
        <v>1984</v>
      </c>
      <c r="F13" s="258">
        <v>60645.32</v>
      </c>
      <c r="G13" s="258"/>
      <c r="H13" s="259" t="s">
        <v>344</v>
      </c>
    </row>
    <row r="14" spans="2:9" ht="14.25" x14ac:dyDescent="0.2">
      <c r="B14" s="257" t="s">
        <v>351</v>
      </c>
      <c r="C14" s="157">
        <v>1985</v>
      </c>
      <c r="D14" s="257" t="s">
        <v>343</v>
      </c>
      <c r="E14" s="157">
        <v>1985</v>
      </c>
      <c r="F14" s="258">
        <v>74255.710000000006</v>
      </c>
      <c r="G14" s="258"/>
      <c r="H14" s="259" t="s">
        <v>344</v>
      </c>
    </row>
    <row r="15" spans="2:9" ht="14.25" x14ac:dyDescent="0.2">
      <c r="B15" s="257" t="s">
        <v>345</v>
      </c>
      <c r="C15" s="157">
        <v>1985</v>
      </c>
      <c r="D15" s="257" t="s">
        <v>348</v>
      </c>
      <c r="E15" s="157">
        <v>1986</v>
      </c>
      <c r="F15" s="258">
        <v>85393.51</v>
      </c>
      <c r="G15" s="258"/>
      <c r="H15" s="259" t="s">
        <v>344</v>
      </c>
    </row>
    <row r="16" spans="2:9" ht="14.25" x14ac:dyDescent="0.2">
      <c r="B16" s="257" t="s">
        <v>343</v>
      </c>
      <c r="C16" s="157">
        <v>1986</v>
      </c>
      <c r="D16" s="257" t="s">
        <v>349</v>
      </c>
      <c r="E16" s="157">
        <v>1987</v>
      </c>
      <c r="F16" s="258">
        <v>93936</v>
      </c>
      <c r="G16" s="258"/>
      <c r="H16" s="259" t="s">
        <v>344</v>
      </c>
    </row>
    <row r="17" spans="2:8" ht="14.25" x14ac:dyDescent="0.2">
      <c r="B17" s="257" t="s">
        <v>347</v>
      </c>
      <c r="C17" s="157">
        <v>1987</v>
      </c>
      <c r="D17" s="257" t="s">
        <v>352</v>
      </c>
      <c r="E17" s="157">
        <v>1988</v>
      </c>
      <c r="F17" s="258">
        <v>105208</v>
      </c>
      <c r="G17" s="258"/>
      <c r="H17" s="259" t="s">
        <v>344</v>
      </c>
    </row>
    <row r="18" spans="2:8" ht="14.25" x14ac:dyDescent="0.2">
      <c r="B18" s="257" t="s">
        <v>340</v>
      </c>
      <c r="C18" s="157">
        <v>1988</v>
      </c>
      <c r="D18" s="257" t="s">
        <v>351</v>
      </c>
      <c r="E18" s="157">
        <v>1989</v>
      </c>
      <c r="F18" s="258">
        <v>120990</v>
      </c>
      <c r="G18" s="258"/>
      <c r="H18" s="259" t="s">
        <v>344</v>
      </c>
    </row>
    <row r="19" spans="2:8" ht="14.25" x14ac:dyDescent="0.2">
      <c r="B19" s="257" t="s">
        <v>353</v>
      </c>
      <c r="C19" s="157">
        <v>1989</v>
      </c>
      <c r="D19" s="257" t="s">
        <v>343</v>
      </c>
      <c r="E19" s="157">
        <v>1989</v>
      </c>
      <c r="F19" s="258">
        <v>133097</v>
      </c>
      <c r="G19" s="258"/>
      <c r="H19" s="259" t="s">
        <v>344</v>
      </c>
    </row>
    <row r="20" spans="2:8" ht="14.25" x14ac:dyDescent="0.2">
      <c r="B20" s="257" t="s">
        <v>345</v>
      </c>
      <c r="C20" s="157">
        <v>1989</v>
      </c>
      <c r="D20" s="257" t="s">
        <v>352</v>
      </c>
      <c r="E20" s="157">
        <v>1990</v>
      </c>
      <c r="F20" s="258">
        <v>149068</v>
      </c>
      <c r="G20" s="258"/>
      <c r="H20" s="259" t="s">
        <v>344</v>
      </c>
    </row>
    <row r="21" spans="2:8" ht="14.25" x14ac:dyDescent="0.2">
      <c r="B21" s="257" t="s">
        <v>340</v>
      </c>
      <c r="C21" s="157">
        <v>1990</v>
      </c>
      <c r="D21" s="257" t="s">
        <v>352</v>
      </c>
      <c r="E21" s="157">
        <v>1991</v>
      </c>
      <c r="F21" s="258">
        <v>215405</v>
      </c>
      <c r="G21" s="258"/>
      <c r="H21" s="259" t="s">
        <v>344</v>
      </c>
    </row>
    <row r="22" spans="2:8" ht="14.25" x14ac:dyDescent="0.2">
      <c r="B22" s="257" t="s">
        <v>340</v>
      </c>
      <c r="C22" s="157">
        <v>1991</v>
      </c>
      <c r="D22" s="257" t="s">
        <v>352</v>
      </c>
      <c r="E22" s="157">
        <v>1992</v>
      </c>
      <c r="F22" s="258">
        <v>273349.01</v>
      </c>
      <c r="G22" s="258"/>
      <c r="H22" s="259" t="s">
        <v>344</v>
      </c>
    </row>
    <row r="23" spans="2:8" ht="14.25" x14ac:dyDescent="0.2">
      <c r="B23" s="257" t="s">
        <v>340</v>
      </c>
      <c r="C23" s="157">
        <v>1992</v>
      </c>
      <c r="D23" s="257" t="s">
        <v>345</v>
      </c>
      <c r="E23" s="157">
        <v>1992</v>
      </c>
      <c r="F23" s="258">
        <v>319732.82</v>
      </c>
      <c r="G23" s="258"/>
      <c r="H23" s="259" t="s">
        <v>344</v>
      </c>
    </row>
    <row r="24" spans="2:8" ht="14.25" x14ac:dyDescent="0.2">
      <c r="B24" s="257" t="s">
        <v>354</v>
      </c>
      <c r="C24" s="157" t="s">
        <v>355</v>
      </c>
      <c r="D24" s="257" t="s">
        <v>356</v>
      </c>
      <c r="E24" s="157" t="s">
        <v>355</v>
      </c>
      <c r="F24" s="258">
        <v>344484</v>
      </c>
      <c r="G24" s="258"/>
      <c r="H24" s="108" t="s">
        <v>357</v>
      </c>
    </row>
    <row r="25" spans="2:8" ht="14.25" x14ac:dyDescent="0.2">
      <c r="B25" s="257" t="s">
        <v>358</v>
      </c>
      <c r="C25" s="157">
        <v>1993</v>
      </c>
      <c r="D25" s="257" t="s">
        <v>343</v>
      </c>
      <c r="E25" s="157">
        <v>1993</v>
      </c>
      <c r="F25" s="258">
        <v>430605</v>
      </c>
      <c r="G25" s="258"/>
      <c r="H25" s="259" t="s">
        <v>29</v>
      </c>
    </row>
    <row r="26" spans="2:8" ht="14.25" x14ac:dyDescent="0.2">
      <c r="B26" s="257" t="s">
        <v>345</v>
      </c>
      <c r="C26" s="157">
        <v>1993</v>
      </c>
      <c r="D26" s="257" t="s">
        <v>343</v>
      </c>
      <c r="E26" s="157">
        <v>1994</v>
      </c>
      <c r="F26" s="258">
        <v>482665</v>
      </c>
      <c r="G26" s="258"/>
      <c r="H26" s="259" t="s">
        <v>344</v>
      </c>
    </row>
    <row r="27" spans="2:8" ht="14.25" x14ac:dyDescent="0.2">
      <c r="B27" s="257" t="s">
        <v>345</v>
      </c>
      <c r="C27" s="157">
        <v>1994</v>
      </c>
      <c r="D27" s="257" t="s">
        <v>343</v>
      </c>
      <c r="E27" s="157">
        <v>1995</v>
      </c>
      <c r="F27" s="258">
        <v>525622</v>
      </c>
      <c r="G27" s="258"/>
      <c r="H27" s="259" t="s">
        <v>344</v>
      </c>
    </row>
    <row r="28" spans="2:8" ht="14.25" x14ac:dyDescent="0.2">
      <c r="B28" s="257" t="s">
        <v>345</v>
      </c>
      <c r="C28" s="157">
        <v>1995</v>
      </c>
      <c r="D28" s="257" t="s">
        <v>343</v>
      </c>
      <c r="E28" s="157">
        <v>1996</v>
      </c>
      <c r="F28" s="258">
        <v>568723</v>
      </c>
      <c r="G28" s="258"/>
      <c r="H28" s="259" t="s">
        <v>344</v>
      </c>
    </row>
    <row r="29" spans="2:8" ht="14.25" x14ac:dyDescent="0.2">
      <c r="B29" s="257" t="s">
        <v>345</v>
      </c>
      <c r="C29" s="157">
        <v>1996</v>
      </c>
      <c r="D29" s="257" t="s">
        <v>343</v>
      </c>
      <c r="E29" s="157">
        <v>1997</v>
      </c>
      <c r="F29" s="258">
        <v>605974</v>
      </c>
      <c r="G29" s="258"/>
      <c r="H29" s="259" t="s">
        <v>344</v>
      </c>
    </row>
    <row r="30" spans="2:8" ht="14.25" x14ac:dyDescent="0.2">
      <c r="B30" s="257" t="s">
        <v>345</v>
      </c>
      <c r="C30" s="157">
        <v>1997</v>
      </c>
      <c r="D30" s="257" t="s">
        <v>343</v>
      </c>
      <c r="E30" s="157">
        <v>1998</v>
      </c>
      <c r="F30" s="258">
        <v>644029</v>
      </c>
      <c r="G30" s="258"/>
      <c r="H30" s="259" t="s">
        <v>344</v>
      </c>
    </row>
    <row r="31" spans="2:8" ht="14.25" x14ac:dyDescent="0.2">
      <c r="B31" s="257" t="s">
        <v>345</v>
      </c>
      <c r="C31" s="157">
        <v>1998</v>
      </c>
      <c r="D31" s="257" t="s">
        <v>343</v>
      </c>
      <c r="E31" s="157">
        <v>1999</v>
      </c>
      <c r="F31" s="258">
        <v>671593</v>
      </c>
      <c r="G31" s="258"/>
      <c r="H31" s="259" t="s">
        <v>344</v>
      </c>
    </row>
    <row r="32" spans="2:8" ht="14.25" x14ac:dyDescent="0.2">
      <c r="B32" s="257" t="s">
        <v>345</v>
      </c>
      <c r="C32" s="157">
        <v>1999</v>
      </c>
      <c r="D32" s="257" t="s">
        <v>343</v>
      </c>
      <c r="E32" s="157">
        <v>2000</v>
      </c>
      <c r="F32" s="258">
        <v>688786</v>
      </c>
      <c r="G32" s="258"/>
      <c r="H32" s="259" t="s">
        <v>344</v>
      </c>
    </row>
    <row r="33" spans="2:9" ht="14.25" x14ac:dyDescent="0.2">
      <c r="B33" s="257" t="s">
        <v>345</v>
      </c>
      <c r="C33" s="157">
        <v>2000</v>
      </c>
      <c r="D33" s="257" t="s">
        <v>343</v>
      </c>
      <c r="E33" s="157">
        <v>2001</v>
      </c>
      <c r="F33" s="258">
        <v>721021</v>
      </c>
      <c r="G33" s="258"/>
      <c r="H33" s="259" t="s">
        <v>344</v>
      </c>
    </row>
    <row r="34" spans="2:9" ht="14.25" x14ac:dyDescent="0.2">
      <c r="B34" s="257" t="s">
        <v>345</v>
      </c>
      <c r="C34" s="157">
        <v>2001</v>
      </c>
      <c r="D34" s="257" t="s">
        <v>343</v>
      </c>
      <c r="E34" s="157">
        <v>2002</v>
      </c>
      <c r="F34" s="258">
        <v>743156</v>
      </c>
      <c r="G34" s="258"/>
      <c r="H34" s="259" t="s">
        <v>344</v>
      </c>
    </row>
    <row r="35" spans="2:9" ht="14.25" x14ac:dyDescent="0.2">
      <c r="B35" s="257" t="s">
        <v>345</v>
      </c>
      <c r="C35" s="157">
        <v>2002</v>
      </c>
      <c r="D35" s="257" t="s">
        <v>343</v>
      </c>
      <c r="E35" s="157">
        <v>2003</v>
      </c>
      <c r="F35" s="258">
        <v>765153</v>
      </c>
      <c r="G35" s="258"/>
      <c r="H35" s="259" t="s">
        <v>344</v>
      </c>
    </row>
    <row r="36" spans="2:9" ht="14.25" x14ac:dyDescent="0.2">
      <c r="B36" s="257" t="s">
        <v>345</v>
      </c>
      <c r="C36" s="157">
        <v>2003</v>
      </c>
      <c r="D36" s="257" t="s">
        <v>343</v>
      </c>
      <c r="E36" s="157">
        <v>2004</v>
      </c>
      <c r="F36" s="258">
        <v>772422</v>
      </c>
      <c r="G36" s="258"/>
      <c r="H36" s="259" t="s">
        <v>344</v>
      </c>
    </row>
    <row r="37" spans="2:9" ht="14.25" x14ac:dyDescent="0.2">
      <c r="B37" s="257" t="s">
        <v>345</v>
      </c>
      <c r="C37" s="157">
        <v>2004</v>
      </c>
      <c r="D37" s="257" t="s">
        <v>343</v>
      </c>
      <c r="E37" s="157">
        <v>2005</v>
      </c>
      <c r="F37" s="258">
        <v>791578</v>
      </c>
      <c r="G37" s="258"/>
      <c r="H37" s="259" t="s">
        <v>344</v>
      </c>
    </row>
    <row r="38" spans="2:9" ht="14.25" x14ac:dyDescent="0.2">
      <c r="B38" s="257" t="s">
        <v>345</v>
      </c>
      <c r="C38" s="157">
        <v>2005</v>
      </c>
      <c r="D38" s="257" t="s">
        <v>343</v>
      </c>
      <c r="E38" s="157">
        <v>2006</v>
      </c>
      <c r="F38" s="258">
        <v>820233</v>
      </c>
      <c r="G38" s="258"/>
      <c r="H38" s="259" t="s">
        <v>344</v>
      </c>
    </row>
    <row r="39" spans="2:9" ht="14.25" x14ac:dyDescent="0.2">
      <c r="B39" s="257" t="s">
        <v>345</v>
      </c>
      <c r="C39" s="157">
        <v>2006</v>
      </c>
      <c r="D39" s="257" t="s">
        <v>343</v>
      </c>
      <c r="E39" s="157">
        <v>2007</v>
      </c>
      <c r="F39" s="258">
        <v>837622</v>
      </c>
      <c r="G39" s="258"/>
      <c r="H39" s="259" t="s">
        <v>344</v>
      </c>
    </row>
    <row r="40" spans="2:9" ht="14.25" x14ac:dyDescent="0.2">
      <c r="B40" s="257" t="s">
        <v>345</v>
      </c>
      <c r="C40" s="157">
        <v>2007</v>
      </c>
      <c r="D40" s="257" t="s">
        <v>343</v>
      </c>
      <c r="E40" s="157">
        <v>2008</v>
      </c>
      <c r="F40" s="258">
        <v>899941</v>
      </c>
      <c r="G40" s="258"/>
      <c r="H40" s="259" t="s">
        <v>344</v>
      </c>
    </row>
    <row r="41" spans="2:9" ht="14.25" x14ac:dyDescent="0.2">
      <c r="B41" s="257" t="s">
        <v>345</v>
      </c>
      <c r="C41" s="157">
        <v>2008</v>
      </c>
      <c r="D41" s="257" t="s">
        <v>343</v>
      </c>
      <c r="E41" s="157">
        <v>2010</v>
      </c>
      <c r="F41" s="258">
        <v>979946</v>
      </c>
      <c r="G41" s="258"/>
      <c r="H41" s="259" t="s">
        <v>344</v>
      </c>
    </row>
    <row r="42" spans="2:9" ht="14.25" x14ac:dyDescent="0.2">
      <c r="B42" s="257" t="s">
        <v>345</v>
      </c>
      <c r="C42" s="157">
        <v>2010</v>
      </c>
      <c r="D42" s="257" t="s">
        <v>343</v>
      </c>
      <c r="E42" s="157">
        <v>2011</v>
      </c>
      <c r="F42" s="258">
        <v>1004837</v>
      </c>
      <c r="G42" s="258"/>
      <c r="H42" s="259" t="s">
        <v>344</v>
      </c>
    </row>
    <row r="43" spans="2:9" ht="14.25" x14ac:dyDescent="0.2">
      <c r="B43" s="257" t="s">
        <v>345</v>
      </c>
      <c r="C43" s="157">
        <v>2011</v>
      </c>
      <c r="D43" s="257" t="s">
        <v>343</v>
      </c>
      <c r="E43" s="157">
        <v>2012</v>
      </c>
      <c r="F43" s="258">
        <v>1044327</v>
      </c>
      <c r="G43" s="258"/>
      <c r="H43" s="259" t="s">
        <v>344</v>
      </c>
    </row>
    <row r="44" spans="2:9" ht="14.25" x14ac:dyDescent="0.2">
      <c r="B44" s="257" t="s">
        <v>345</v>
      </c>
      <c r="C44" s="157">
        <v>2012</v>
      </c>
      <c r="D44" s="257" t="s">
        <v>343</v>
      </c>
      <c r="E44" s="157">
        <v>2013</v>
      </c>
      <c r="F44" s="258">
        <v>1066571</v>
      </c>
      <c r="G44" s="258"/>
      <c r="H44" s="259" t="s">
        <v>344</v>
      </c>
    </row>
    <row r="45" spans="2:9" ht="14.25" x14ac:dyDescent="0.2">
      <c r="B45" s="257" t="s">
        <v>345</v>
      </c>
      <c r="C45" s="157">
        <v>2013</v>
      </c>
      <c r="D45" s="257" t="s">
        <v>343</v>
      </c>
      <c r="E45" s="157">
        <v>2014</v>
      </c>
      <c r="F45" s="258">
        <v>1091849</v>
      </c>
      <c r="G45" s="258"/>
      <c r="H45" s="259" t="s">
        <v>344</v>
      </c>
    </row>
    <row r="46" spans="2:9" ht="14.25" x14ac:dyDescent="0.2">
      <c r="B46" s="257" t="s">
        <v>345</v>
      </c>
      <c r="C46" s="157">
        <v>2014</v>
      </c>
      <c r="D46" s="257"/>
      <c r="E46" s="157"/>
      <c r="F46" s="258">
        <v>1154194</v>
      </c>
      <c r="G46" s="258"/>
      <c r="H46" s="259" t="s">
        <v>344</v>
      </c>
      <c r="I46" s="389"/>
    </row>
    <row r="47" spans="2:9" ht="14.25" x14ac:dyDescent="0.2">
      <c r="B47" s="257" t="s">
        <v>345</v>
      </c>
      <c r="C47" s="157">
        <v>2015</v>
      </c>
      <c r="D47" s="257"/>
      <c r="E47" s="157"/>
      <c r="F47" s="258">
        <v>1199669</v>
      </c>
      <c r="G47" s="258"/>
      <c r="H47" s="259" t="s">
        <v>344</v>
      </c>
    </row>
    <row r="48" spans="2:9" ht="14.25" x14ac:dyDescent="0.2">
      <c r="B48" s="257" t="s">
        <v>345</v>
      </c>
      <c r="C48" s="157">
        <v>2016</v>
      </c>
      <c r="D48" s="257"/>
      <c r="E48" s="157"/>
      <c r="F48" s="258">
        <v>1234819</v>
      </c>
      <c r="G48" s="258"/>
      <c r="H48" s="259" t="s">
        <v>344</v>
      </c>
    </row>
    <row r="49" spans="2:8" ht="34.5" customHeight="1" x14ac:dyDescent="0.2">
      <c r="B49" s="1652" t="s">
        <v>359</v>
      </c>
      <c r="C49" s="1794"/>
      <c r="D49" s="1794"/>
      <c r="E49" s="1794"/>
      <c r="F49" s="1794"/>
      <c r="G49" s="1794"/>
      <c r="H49" s="1794"/>
    </row>
  </sheetData>
  <mergeCells count="6">
    <mergeCell ref="B49:H49"/>
    <mergeCell ref="B1:H1"/>
    <mergeCell ref="B5:C6"/>
    <mergeCell ref="D5:E6"/>
    <mergeCell ref="F5:F6"/>
    <mergeCell ref="G5:H6"/>
  </mergeCells>
  <hyperlinks>
    <hyperlink ref="I1" location="'Indice Total'!A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39"/>
  <sheetViews>
    <sheetView showGridLines="0" zoomScale="90" zoomScaleNormal="90" workbookViewId="0"/>
  </sheetViews>
  <sheetFormatPr baseColWidth="10" defaultColWidth="11.42578125" defaultRowHeight="12.75" x14ac:dyDescent="0.2"/>
  <cols>
    <col min="1" max="1" width="22.5703125" style="35" customWidth="1"/>
    <col min="2" max="2" width="4.5703125" style="35" customWidth="1"/>
    <col min="3" max="3" width="58.28515625" style="35" customWidth="1"/>
    <col min="4" max="16384" width="11.42578125" style="35"/>
  </cols>
  <sheetData>
    <row r="1" spans="2:14" ht="43.5" customHeight="1" x14ac:dyDescent="0.25">
      <c r="B1" s="1648" t="s">
        <v>881</v>
      </c>
      <c r="C1" s="1648"/>
      <c r="D1" s="1648"/>
      <c r="E1" s="1648"/>
      <c r="F1" s="1648"/>
      <c r="G1" s="1648"/>
      <c r="H1" s="1648"/>
      <c r="I1" s="1648"/>
      <c r="J1" s="1648"/>
      <c r="K1" s="1648"/>
      <c r="L1" s="1648"/>
      <c r="M1" s="1648"/>
    </row>
    <row r="2" spans="2:14" ht="43.5" customHeight="1" x14ac:dyDescent="0.2">
      <c r="B2" s="1637" t="s">
        <v>735</v>
      </c>
      <c r="C2" s="1637"/>
      <c r="D2" s="1637"/>
      <c r="E2" s="1637"/>
      <c r="F2" s="1637"/>
      <c r="G2" s="1637"/>
      <c r="H2" s="1637"/>
      <c r="I2" s="1637"/>
      <c r="J2" s="1637"/>
      <c r="K2" s="1637"/>
      <c r="L2" s="1637"/>
      <c r="M2" s="1637"/>
      <c r="N2" s="1637"/>
    </row>
    <row r="3" spans="2:14" ht="17.25" customHeight="1" x14ac:dyDescent="0.2">
      <c r="B3" s="1802" t="s">
        <v>742</v>
      </c>
      <c r="C3" s="1802"/>
      <c r="D3" s="1802"/>
      <c r="E3" s="1802"/>
      <c r="F3" s="1802"/>
      <c r="G3" s="1802"/>
      <c r="H3" s="1802"/>
      <c r="I3" s="1802"/>
      <c r="J3" s="1802"/>
      <c r="K3" s="1802"/>
      <c r="L3" s="1802"/>
      <c r="M3" s="1802"/>
    </row>
    <row r="4" spans="2:14" ht="18.75" customHeight="1" thickBot="1" x14ac:dyDescent="0.25">
      <c r="B4" s="1802" t="s">
        <v>835</v>
      </c>
      <c r="C4" s="1802"/>
      <c r="D4" s="1802"/>
      <c r="E4" s="1802"/>
      <c r="F4" s="1802"/>
      <c r="G4" s="1802"/>
      <c r="H4" s="1802"/>
      <c r="I4" s="1802"/>
      <c r="J4" s="1802"/>
      <c r="K4" s="1802"/>
      <c r="L4" s="1802"/>
      <c r="M4" s="1802"/>
    </row>
    <row r="5" spans="2:14" ht="15" x14ac:dyDescent="0.2">
      <c r="B5" s="232"/>
      <c r="C5" s="447"/>
      <c r="D5" s="450"/>
      <c r="E5" s="450"/>
      <c r="F5" s="447"/>
      <c r="G5" s="447"/>
      <c r="H5" s="451"/>
      <c r="I5" s="434"/>
      <c r="J5" s="447"/>
      <c r="K5" s="447"/>
      <c r="L5" s="447"/>
      <c r="M5" s="424"/>
      <c r="N5" s="424"/>
    </row>
    <row r="6" spans="2:14" ht="15.75" x14ac:dyDescent="0.2">
      <c r="B6" s="261"/>
      <c r="C6" s="261"/>
      <c r="D6" s="262" t="s">
        <v>361</v>
      </c>
      <c r="E6" s="262" t="s">
        <v>362</v>
      </c>
      <c r="F6" s="262" t="s">
        <v>363</v>
      </c>
      <c r="G6" s="262" t="s">
        <v>364</v>
      </c>
      <c r="H6" s="262" t="s">
        <v>365</v>
      </c>
      <c r="I6" s="262" t="s">
        <v>314</v>
      </c>
      <c r="J6" s="262" t="s">
        <v>315</v>
      </c>
      <c r="K6" s="262" t="s">
        <v>316</v>
      </c>
      <c r="L6" s="262" t="s">
        <v>317</v>
      </c>
      <c r="M6" s="262" t="s">
        <v>780</v>
      </c>
      <c r="N6" s="262" t="s">
        <v>832</v>
      </c>
    </row>
    <row r="7" spans="2:14" ht="15.75" x14ac:dyDescent="0.2">
      <c r="B7" s="261"/>
      <c r="C7" s="261"/>
      <c r="D7" s="263" t="s">
        <v>366</v>
      </c>
      <c r="E7" s="262" t="s">
        <v>367</v>
      </c>
      <c r="F7" s="262" t="s">
        <v>368</v>
      </c>
      <c r="G7" s="262" t="s">
        <v>369</v>
      </c>
      <c r="H7" s="262" t="s">
        <v>370</v>
      </c>
      <c r="I7" s="262" t="s">
        <v>325</v>
      </c>
      <c r="J7" s="262" t="s">
        <v>326</v>
      </c>
      <c r="K7" s="262" t="s">
        <v>327</v>
      </c>
      <c r="L7" s="262"/>
      <c r="M7" s="264"/>
      <c r="N7" s="264"/>
    </row>
    <row r="8" spans="2:14" ht="15" x14ac:dyDescent="0.2">
      <c r="B8" s="237"/>
      <c r="C8" s="237"/>
      <c r="D8" s="265"/>
      <c r="E8" s="265"/>
      <c r="F8" s="265"/>
      <c r="G8" s="265"/>
      <c r="H8" s="266"/>
      <c r="I8" s="267"/>
      <c r="J8" s="265"/>
      <c r="K8" s="265"/>
      <c r="L8" s="265"/>
      <c r="M8" s="265"/>
      <c r="N8" s="265"/>
    </row>
    <row r="9" spans="2:14" ht="15.75" x14ac:dyDescent="0.2">
      <c r="B9" s="1801" t="s">
        <v>371</v>
      </c>
      <c r="C9" s="1801"/>
      <c r="D9" s="1801"/>
      <c r="E9" s="1801"/>
      <c r="F9" s="1801"/>
      <c r="G9" s="1801"/>
      <c r="H9" s="1801"/>
      <c r="I9" s="1801"/>
      <c r="J9" s="1801"/>
      <c r="K9" s="1801"/>
      <c r="L9" s="1801"/>
      <c r="M9" s="1801"/>
      <c r="N9" s="766"/>
    </row>
    <row r="10" spans="2:14" s="158" customFormat="1" ht="9" customHeight="1" x14ac:dyDescent="0.2">
      <c r="B10" s="268"/>
      <c r="C10" s="268"/>
      <c r="D10" s="268"/>
      <c r="E10" s="268"/>
      <c r="F10" s="268"/>
      <c r="G10" s="268"/>
      <c r="H10" s="268"/>
      <c r="I10" s="268"/>
      <c r="J10" s="268"/>
      <c r="K10" s="268"/>
      <c r="L10" s="268"/>
      <c r="M10" s="268"/>
      <c r="N10" s="268"/>
    </row>
    <row r="11" spans="2:14" ht="15" x14ac:dyDescent="0.2">
      <c r="B11" s="269" t="s">
        <v>372</v>
      </c>
      <c r="C11" s="270"/>
      <c r="D11" s="270"/>
      <c r="E11" s="270"/>
      <c r="F11" s="270"/>
      <c r="G11" s="270"/>
      <c r="H11" s="271"/>
      <c r="I11" s="272"/>
      <c r="J11" s="270"/>
      <c r="K11" s="270"/>
      <c r="L11" s="270"/>
      <c r="M11" s="270"/>
      <c r="N11" s="270"/>
    </row>
    <row r="12" spans="2:14" x14ac:dyDescent="0.2">
      <c r="B12" s="267" t="s">
        <v>288</v>
      </c>
      <c r="C12" s="267" t="s">
        <v>373</v>
      </c>
      <c r="D12" s="266">
        <v>10041.969999999999</v>
      </c>
      <c r="E12" s="266">
        <v>10254.86</v>
      </c>
      <c r="F12" s="266">
        <v>11017.82</v>
      </c>
      <c r="G12" s="266">
        <v>11997.3</v>
      </c>
      <c r="H12" s="266">
        <v>12302.03</v>
      </c>
      <c r="I12" s="266">
        <v>12785.5</v>
      </c>
      <c r="J12" s="246">
        <v>13057.83</v>
      </c>
      <c r="K12" s="246">
        <v>13367.3</v>
      </c>
      <c r="L12" s="246">
        <v>14130.57</v>
      </c>
      <c r="M12" s="246">
        <v>14687.31</v>
      </c>
      <c r="N12" s="246">
        <v>15117.65</v>
      </c>
    </row>
    <row r="13" spans="2:14" x14ac:dyDescent="0.2">
      <c r="B13" s="267" t="s">
        <v>290</v>
      </c>
      <c r="C13" s="267" t="s">
        <v>374</v>
      </c>
      <c r="D13" s="266">
        <v>10041.969999999999</v>
      </c>
      <c r="E13" s="266">
        <v>10254.86</v>
      </c>
      <c r="F13" s="266">
        <v>11017.82</v>
      </c>
      <c r="G13" s="266">
        <v>11997.3</v>
      </c>
      <c r="H13" s="266">
        <v>12302.03</v>
      </c>
      <c r="I13" s="266">
        <v>12785.5</v>
      </c>
      <c r="J13" s="246">
        <v>13057.83</v>
      </c>
      <c r="K13" s="246">
        <v>13367.3</v>
      </c>
      <c r="L13" s="246">
        <v>14130.57</v>
      </c>
      <c r="M13" s="246">
        <v>14687.31</v>
      </c>
      <c r="N13" s="246">
        <v>15117.65</v>
      </c>
    </row>
    <row r="14" spans="2:14" x14ac:dyDescent="0.2">
      <c r="B14" s="267"/>
      <c r="C14" s="267"/>
      <c r="D14" s="266"/>
      <c r="E14" s="266"/>
      <c r="F14" s="266"/>
      <c r="G14" s="266"/>
      <c r="H14" s="266"/>
      <c r="I14" s="266"/>
      <c r="J14" s="246"/>
      <c r="K14" s="246"/>
      <c r="L14" s="246"/>
      <c r="M14" s="246"/>
      <c r="N14" s="246"/>
    </row>
    <row r="15" spans="2:14" ht="15" x14ac:dyDescent="0.2">
      <c r="B15" s="269" t="s">
        <v>375</v>
      </c>
      <c r="C15" s="270"/>
      <c r="D15" s="270"/>
      <c r="E15" s="270"/>
      <c r="F15" s="270"/>
      <c r="G15" s="270"/>
      <c r="H15" s="271"/>
      <c r="I15" s="272"/>
      <c r="J15" s="270"/>
      <c r="K15" s="270"/>
      <c r="L15" s="270"/>
      <c r="M15" s="270"/>
      <c r="N15" s="270"/>
    </row>
    <row r="16" spans="2:14" x14ac:dyDescent="0.2">
      <c r="B16" s="267"/>
      <c r="C16" s="267"/>
      <c r="D16" s="266"/>
      <c r="E16" s="266"/>
      <c r="F16" s="266"/>
      <c r="G16" s="266"/>
      <c r="H16" s="266"/>
      <c r="I16" s="266"/>
      <c r="J16" s="246"/>
      <c r="K16" s="246"/>
      <c r="L16" s="246"/>
      <c r="M16" s="246"/>
      <c r="N16" s="246"/>
    </row>
    <row r="17" spans="2:14" x14ac:dyDescent="0.2">
      <c r="B17" s="267" t="s">
        <v>288</v>
      </c>
      <c r="C17" s="113" t="s">
        <v>297</v>
      </c>
      <c r="D17" s="266">
        <v>6025.2</v>
      </c>
      <c r="E17" s="266">
        <v>6152.93</v>
      </c>
      <c r="F17" s="266">
        <v>6610.71</v>
      </c>
      <c r="G17" s="266">
        <v>7198.4</v>
      </c>
      <c r="H17" s="266">
        <v>7381.24</v>
      </c>
      <c r="I17" s="266">
        <v>7671.32</v>
      </c>
      <c r="J17" s="246">
        <v>7834.72</v>
      </c>
      <c r="K17" s="246">
        <v>8020.4</v>
      </c>
      <c r="L17" s="246">
        <v>8478.36</v>
      </c>
      <c r="M17" s="246">
        <v>8812.41</v>
      </c>
      <c r="N17" s="246">
        <v>9070.61</v>
      </c>
    </row>
    <row r="18" spans="2:14" x14ac:dyDescent="0.2">
      <c r="B18" s="267" t="s">
        <v>290</v>
      </c>
      <c r="C18" s="113" t="s">
        <v>298</v>
      </c>
      <c r="D18" s="266">
        <v>6025.2</v>
      </c>
      <c r="E18" s="266">
        <v>6152.93</v>
      </c>
      <c r="F18" s="266">
        <v>6610.71</v>
      </c>
      <c r="G18" s="266">
        <v>7198.4</v>
      </c>
      <c r="H18" s="266">
        <v>7381.24</v>
      </c>
      <c r="I18" s="266">
        <v>7671.32</v>
      </c>
      <c r="J18" s="246">
        <v>7834.72</v>
      </c>
      <c r="K18" s="246">
        <v>8020.4</v>
      </c>
      <c r="L18" s="246">
        <v>8478.36</v>
      </c>
      <c r="M18" s="246">
        <v>8812.41</v>
      </c>
      <c r="N18" s="246">
        <v>9070.61</v>
      </c>
    </row>
    <row r="19" spans="2:14" x14ac:dyDescent="0.2">
      <c r="B19" s="267"/>
      <c r="C19" s="113"/>
      <c r="D19" s="266"/>
      <c r="E19" s="266"/>
      <c r="F19" s="266"/>
      <c r="G19" s="266"/>
      <c r="H19" s="266"/>
      <c r="I19" s="266"/>
      <c r="J19" s="246"/>
      <c r="K19" s="246"/>
      <c r="L19" s="246"/>
      <c r="M19" s="246"/>
      <c r="N19" s="246"/>
    </row>
    <row r="20" spans="2:14" ht="23.25" customHeight="1" x14ac:dyDescent="0.2">
      <c r="B20" s="273" t="s">
        <v>376</v>
      </c>
      <c r="C20" s="274"/>
      <c r="D20" s="274"/>
      <c r="E20" s="274"/>
      <c r="F20" s="274"/>
      <c r="G20" s="274"/>
      <c r="H20" s="275"/>
      <c r="I20" s="276"/>
      <c r="J20" s="274"/>
      <c r="K20" s="274"/>
      <c r="L20" s="274"/>
      <c r="M20" s="274"/>
      <c r="N20" s="274"/>
    </row>
    <row r="21" spans="2:14" x14ac:dyDescent="0.2">
      <c r="B21" s="113" t="s">
        <v>288</v>
      </c>
      <c r="C21" s="113" t="s">
        <v>377</v>
      </c>
      <c r="D21" s="142">
        <v>5020.9799999999996</v>
      </c>
      <c r="E21" s="142">
        <v>5127.42</v>
      </c>
      <c r="F21" s="142">
        <v>5508.9</v>
      </c>
      <c r="G21" s="142">
        <v>5998.64</v>
      </c>
      <c r="H21" s="142">
        <v>6151.01</v>
      </c>
      <c r="I21" s="142">
        <v>6392.74</v>
      </c>
      <c r="J21" s="240">
        <v>6528.91</v>
      </c>
      <c r="K21" s="240">
        <v>6683.65</v>
      </c>
      <c r="L21" s="240">
        <v>7065.29</v>
      </c>
      <c r="M21" s="240">
        <v>7343.66</v>
      </c>
      <c r="N21" s="240">
        <v>7558.83</v>
      </c>
    </row>
    <row r="22" spans="2:14" x14ac:dyDescent="0.2">
      <c r="B22" s="113" t="s">
        <v>290</v>
      </c>
      <c r="C22" s="113" t="s">
        <v>378</v>
      </c>
      <c r="D22" s="142">
        <v>5020.9799999999996</v>
      </c>
      <c r="E22" s="142">
        <v>5127.42</v>
      </c>
      <c r="F22" s="142">
        <v>5508.9</v>
      </c>
      <c r="G22" s="142">
        <v>5998.64</v>
      </c>
      <c r="H22" s="142">
        <v>6151.01</v>
      </c>
      <c r="I22" s="142">
        <v>6392.74</v>
      </c>
      <c r="J22" s="240">
        <v>6528.91</v>
      </c>
      <c r="K22" s="240">
        <v>6683.65</v>
      </c>
      <c r="L22" s="240">
        <v>7065.29</v>
      </c>
      <c r="M22" s="240">
        <v>7343.66</v>
      </c>
      <c r="N22" s="240">
        <v>7558.83</v>
      </c>
    </row>
    <row r="23" spans="2:14" ht="15" x14ac:dyDescent="0.2">
      <c r="B23" s="265"/>
      <c r="C23" s="265"/>
      <c r="D23" s="266"/>
      <c r="E23" s="266"/>
      <c r="F23" s="266"/>
      <c r="G23" s="266"/>
      <c r="H23" s="266"/>
      <c r="I23" s="266"/>
      <c r="J23" s="265"/>
      <c r="K23" s="265"/>
      <c r="L23" s="265"/>
      <c r="M23" s="265"/>
      <c r="N23" s="265"/>
    </row>
    <row r="24" spans="2:14" ht="15.75" customHeight="1" x14ac:dyDescent="0.2">
      <c r="B24" s="1801" t="s">
        <v>379</v>
      </c>
      <c r="C24" s="1801"/>
      <c r="D24" s="1801"/>
      <c r="E24" s="1801"/>
      <c r="F24" s="1801"/>
      <c r="G24" s="1801"/>
      <c r="H24" s="1801"/>
      <c r="I24" s="1801"/>
      <c r="J24" s="1801"/>
      <c r="K24" s="1801"/>
      <c r="L24" s="1801"/>
      <c r="M24" s="1801"/>
      <c r="N24" s="766"/>
    </row>
    <row r="25" spans="2:14" ht="15.75" customHeight="1" x14ac:dyDescent="0.2">
      <c r="B25" s="277"/>
      <c r="C25" s="278"/>
      <c r="D25" s="279"/>
      <c r="E25" s="279"/>
      <c r="F25" s="279"/>
      <c r="G25" s="279"/>
      <c r="H25" s="279"/>
      <c r="I25" s="279"/>
      <c r="J25" s="237"/>
      <c r="K25" s="237"/>
      <c r="L25" s="237"/>
      <c r="M25" s="237"/>
      <c r="N25" s="237"/>
    </row>
    <row r="26" spans="2:14" ht="15" x14ac:dyDescent="0.2">
      <c r="B26" s="269" t="s">
        <v>380</v>
      </c>
      <c r="C26" s="270"/>
      <c r="D26" s="270"/>
      <c r="E26" s="270"/>
      <c r="F26" s="270"/>
      <c r="G26" s="270"/>
      <c r="H26" s="271"/>
      <c r="I26" s="272"/>
      <c r="J26" s="270"/>
      <c r="K26" s="270"/>
      <c r="L26" s="270"/>
      <c r="M26" s="270"/>
      <c r="N26" s="270"/>
    </row>
    <row r="27" spans="2:14" x14ac:dyDescent="0.2">
      <c r="B27" s="267" t="s">
        <v>288</v>
      </c>
      <c r="C27" s="267" t="s">
        <v>373</v>
      </c>
      <c r="D27" s="266">
        <v>9986.9699999999993</v>
      </c>
      <c r="E27" s="266">
        <v>10198.69</v>
      </c>
      <c r="F27" s="266">
        <v>10957.47</v>
      </c>
      <c r="G27" s="266">
        <v>11931.59</v>
      </c>
      <c r="H27" s="266">
        <v>12234.65</v>
      </c>
      <c r="I27" s="266">
        <v>12715.47</v>
      </c>
      <c r="J27" s="266">
        <v>12986.31</v>
      </c>
      <c r="K27" s="266">
        <v>13294.09</v>
      </c>
      <c r="L27" s="266">
        <v>14053.18</v>
      </c>
      <c r="M27" s="266">
        <v>14606.88</v>
      </c>
      <c r="N27" s="266">
        <v>15034.86</v>
      </c>
    </row>
    <row r="28" spans="2:14" x14ac:dyDescent="0.2">
      <c r="B28" s="267" t="s">
        <v>290</v>
      </c>
      <c r="C28" s="267" t="s">
        <v>374</v>
      </c>
      <c r="D28" s="266">
        <v>8648.02</v>
      </c>
      <c r="E28" s="266">
        <v>8831.36</v>
      </c>
      <c r="F28" s="266">
        <v>9488.41</v>
      </c>
      <c r="G28" s="266">
        <v>10331.93</v>
      </c>
      <c r="H28" s="266">
        <v>10594.36</v>
      </c>
      <c r="I28" s="266">
        <v>11010.72</v>
      </c>
      <c r="J28" s="266">
        <v>11245.25</v>
      </c>
      <c r="K28" s="266">
        <v>11511.76</v>
      </c>
      <c r="L28" s="266">
        <v>12169.08</v>
      </c>
      <c r="M28" s="266">
        <v>12648.54</v>
      </c>
      <c r="N28" s="266">
        <v>13019.14</v>
      </c>
    </row>
    <row r="29" spans="2:14" ht="9" customHeight="1" x14ac:dyDescent="0.2">
      <c r="B29" s="267"/>
      <c r="C29" s="267"/>
      <c r="D29" s="266"/>
      <c r="E29" s="266"/>
      <c r="F29" s="266"/>
      <c r="G29" s="266"/>
      <c r="H29" s="266"/>
      <c r="I29" s="266"/>
      <c r="J29" s="266"/>
      <c r="K29" s="266"/>
      <c r="L29" s="266"/>
      <c r="M29" s="266"/>
      <c r="N29" s="266"/>
    </row>
    <row r="30" spans="2:14" ht="15" x14ac:dyDescent="0.2">
      <c r="B30" s="269" t="s">
        <v>375</v>
      </c>
      <c r="C30" s="270"/>
      <c r="D30" s="270"/>
      <c r="E30" s="270"/>
      <c r="F30" s="270"/>
      <c r="G30" s="270"/>
      <c r="H30" s="271"/>
      <c r="I30" s="272"/>
      <c r="J30" s="270"/>
      <c r="K30" s="270"/>
      <c r="L30" s="270"/>
      <c r="M30" s="270"/>
      <c r="N30" s="270"/>
    </row>
    <row r="31" spans="2:14" ht="9.75" customHeight="1" x14ac:dyDescent="0.2">
      <c r="B31" s="267"/>
      <c r="C31" s="267"/>
      <c r="D31" s="266"/>
      <c r="E31" s="266"/>
      <c r="F31" s="266"/>
      <c r="G31" s="266"/>
      <c r="H31" s="266"/>
      <c r="I31" s="266"/>
      <c r="J31" s="266"/>
      <c r="K31" s="266"/>
      <c r="L31" s="266"/>
      <c r="M31" s="266"/>
      <c r="N31" s="266"/>
    </row>
    <row r="32" spans="2:14" x14ac:dyDescent="0.2">
      <c r="B32" s="113" t="s">
        <v>288</v>
      </c>
      <c r="C32" s="113" t="s">
        <v>297</v>
      </c>
      <c r="D32" s="266">
        <v>6773.54</v>
      </c>
      <c r="E32" s="266">
        <v>6917.14</v>
      </c>
      <c r="F32" s="266">
        <v>7431.78</v>
      </c>
      <c r="G32" s="266">
        <v>8092.47</v>
      </c>
      <c r="H32" s="266">
        <v>8298.02</v>
      </c>
      <c r="I32" s="266">
        <v>8624.1299999999992</v>
      </c>
      <c r="J32" s="266">
        <v>8807.82</v>
      </c>
      <c r="K32" s="266">
        <v>9016.57</v>
      </c>
      <c r="L32" s="266">
        <v>9531.42</v>
      </c>
      <c r="M32" s="266">
        <v>9906.9599999999991</v>
      </c>
      <c r="N32" s="266">
        <v>10197.23</v>
      </c>
    </row>
    <row r="33" spans="2:14" x14ac:dyDescent="0.2">
      <c r="B33" s="113" t="s">
        <v>290</v>
      </c>
      <c r="C33" s="113" t="s">
        <v>298</v>
      </c>
      <c r="D33" s="266">
        <v>5970.2</v>
      </c>
      <c r="E33" s="266">
        <v>6096.77</v>
      </c>
      <c r="F33" s="266">
        <v>6550.37</v>
      </c>
      <c r="G33" s="266">
        <v>7132.7</v>
      </c>
      <c r="H33" s="266">
        <v>7313.87</v>
      </c>
      <c r="I33" s="266">
        <v>7601.31</v>
      </c>
      <c r="J33" s="266">
        <v>7763.22</v>
      </c>
      <c r="K33" s="266">
        <v>7947.21</v>
      </c>
      <c r="L33" s="266">
        <v>8401</v>
      </c>
      <c r="M33" s="266">
        <v>8732</v>
      </c>
      <c r="N33" s="266">
        <v>8987.85</v>
      </c>
    </row>
    <row r="34" spans="2:14" x14ac:dyDescent="0.2">
      <c r="B34" s="113"/>
      <c r="C34" s="113"/>
      <c r="D34" s="266"/>
      <c r="E34" s="266"/>
      <c r="F34" s="266"/>
      <c r="G34" s="266"/>
      <c r="H34" s="266"/>
      <c r="I34" s="266"/>
      <c r="J34" s="266"/>
      <c r="K34" s="266"/>
      <c r="L34" s="266"/>
      <c r="M34" s="266"/>
      <c r="N34" s="266"/>
    </row>
    <row r="35" spans="2:14" ht="15" x14ac:dyDescent="0.2">
      <c r="B35" s="269" t="s">
        <v>381</v>
      </c>
      <c r="C35" s="270"/>
      <c r="D35" s="270"/>
      <c r="E35" s="270"/>
      <c r="F35" s="270"/>
      <c r="G35" s="270"/>
      <c r="H35" s="271"/>
      <c r="I35" s="272"/>
      <c r="J35" s="270"/>
      <c r="K35" s="270"/>
      <c r="L35" s="270"/>
      <c r="M35" s="270"/>
      <c r="N35" s="270"/>
    </row>
    <row r="36" spans="2:14" x14ac:dyDescent="0.2">
      <c r="B36" s="267" t="s">
        <v>288</v>
      </c>
      <c r="C36" s="267" t="s">
        <v>377</v>
      </c>
      <c r="D36" s="266">
        <v>5020.9799999999996</v>
      </c>
      <c r="E36" s="266">
        <v>5127.42</v>
      </c>
      <c r="F36" s="266">
        <v>5508.9</v>
      </c>
      <c r="G36" s="266">
        <v>5998.64</v>
      </c>
      <c r="H36" s="266">
        <v>6151.01</v>
      </c>
      <c r="I36" s="266">
        <v>6392.74</v>
      </c>
      <c r="J36" s="266">
        <v>6528.91</v>
      </c>
      <c r="K36" s="266">
        <v>6683.65</v>
      </c>
      <c r="L36" s="266">
        <v>7065.29</v>
      </c>
      <c r="M36" s="266">
        <v>7343.66</v>
      </c>
      <c r="N36" s="266">
        <v>7558.83</v>
      </c>
    </row>
    <row r="37" spans="2:14" x14ac:dyDescent="0.2">
      <c r="B37" s="267" t="s">
        <v>290</v>
      </c>
      <c r="C37" s="267" t="s">
        <v>378</v>
      </c>
      <c r="D37" s="266">
        <v>5020.9799999999996</v>
      </c>
      <c r="E37" s="266">
        <v>5127.42</v>
      </c>
      <c r="F37" s="266">
        <v>5508.9</v>
      </c>
      <c r="G37" s="266">
        <v>5998.64</v>
      </c>
      <c r="H37" s="266">
        <v>6151.01</v>
      </c>
      <c r="I37" s="266">
        <v>6392.74</v>
      </c>
      <c r="J37" s="266">
        <v>6528.91</v>
      </c>
      <c r="K37" s="266">
        <v>6683.65</v>
      </c>
      <c r="L37" s="266">
        <v>7065.29</v>
      </c>
      <c r="M37" s="266">
        <v>7343.66</v>
      </c>
      <c r="N37" s="266">
        <v>7558.83</v>
      </c>
    </row>
    <row r="38" spans="2:14" ht="15" x14ac:dyDescent="0.2">
      <c r="B38" s="249"/>
      <c r="C38" s="249"/>
      <c r="D38" s="10"/>
      <c r="E38" s="10"/>
      <c r="F38" s="249"/>
      <c r="G38" s="232"/>
      <c r="H38" s="252"/>
      <c r="I38" s="133"/>
      <c r="J38" s="232"/>
      <c r="K38" s="232"/>
    </row>
    <row r="39" spans="2:14" x14ac:dyDescent="0.2">
      <c r="C39" s="25"/>
      <c r="D39" s="25"/>
      <c r="E39" s="25"/>
      <c r="F39" s="25"/>
      <c r="G39" s="25"/>
      <c r="H39" s="25"/>
      <c r="I39" s="25"/>
      <c r="J39" s="25"/>
      <c r="K39" s="25"/>
      <c r="L39" s="25"/>
    </row>
  </sheetData>
  <mergeCells count="6">
    <mergeCell ref="B24:M24"/>
    <mergeCell ref="B1:M1"/>
    <mergeCell ref="B2:N2"/>
    <mergeCell ref="B3:M3"/>
    <mergeCell ref="B4:M4"/>
    <mergeCell ref="B9:M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80"/>
  <sheetViews>
    <sheetView showGridLines="0" zoomScale="80" zoomScaleNormal="80" workbookViewId="0">
      <selection activeCell="A4" sqref="A4"/>
    </sheetView>
  </sheetViews>
  <sheetFormatPr baseColWidth="10" defaultColWidth="10.28515625" defaultRowHeight="15.75" x14ac:dyDescent="0.2"/>
  <cols>
    <col min="1" max="1" width="26.7109375" style="280" customWidth="1"/>
    <col min="2" max="2" width="2.85546875" style="280" customWidth="1"/>
    <col min="3" max="3" width="57.5703125" style="280" bestFit="1" customWidth="1"/>
    <col min="4" max="7" width="13.85546875" style="280" customWidth="1"/>
    <col min="8" max="8" width="13.85546875" style="295" customWidth="1"/>
    <col min="9" max="9" width="12.5703125" style="281" customWidth="1"/>
    <col min="10" max="10" width="12.28515625" style="280" customWidth="1"/>
    <col min="11" max="12" width="10.28515625" style="280"/>
    <col min="13" max="14" width="10.28515625" style="35"/>
    <col min="15" max="257" width="10.28515625" style="280"/>
    <col min="258" max="258" width="2.85546875" style="280" customWidth="1"/>
    <col min="259" max="259" width="49.7109375" style="280" customWidth="1"/>
    <col min="260" max="265" width="13.85546875" style="280" customWidth="1"/>
    <col min="266" max="266" width="12.5703125" style="280" customWidth="1"/>
    <col min="267" max="267" width="12.28515625" style="280" customWidth="1"/>
    <col min="268" max="513" width="10.28515625" style="280"/>
    <col min="514" max="514" width="2.85546875" style="280" customWidth="1"/>
    <col min="515" max="515" width="49.7109375" style="280" customWidth="1"/>
    <col min="516" max="521" width="13.85546875" style="280" customWidth="1"/>
    <col min="522" max="522" width="12.5703125" style="280" customWidth="1"/>
    <col min="523" max="523" width="12.28515625" style="280" customWidth="1"/>
    <col min="524" max="769" width="10.28515625" style="280"/>
    <col min="770" max="770" width="2.85546875" style="280" customWidth="1"/>
    <col min="771" max="771" width="49.7109375" style="280" customWidth="1"/>
    <col min="772" max="777" width="13.85546875" style="280" customWidth="1"/>
    <col min="778" max="778" width="12.5703125" style="280" customWidth="1"/>
    <col min="779" max="779" width="12.28515625" style="280" customWidth="1"/>
    <col min="780" max="1025" width="10.28515625" style="280"/>
    <col min="1026" max="1026" width="2.85546875" style="280" customWidth="1"/>
    <col min="1027" max="1027" width="49.7109375" style="280" customWidth="1"/>
    <col min="1028" max="1033" width="13.85546875" style="280" customWidth="1"/>
    <col min="1034" max="1034" width="12.5703125" style="280" customWidth="1"/>
    <col min="1035" max="1035" width="12.28515625" style="280" customWidth="1"/>
    <col min="1036" max="1281" width="10.28515625" style="280"/>
    <col min="1282" max="1282" width="2.85546875" style="280" customWidth="1"/>
    <col min="1283" max="1283" width="49.7109375" style="280" customWidth="1"/>
    <col min="1284" max="1289" width="13.85546875" style="280" customWidth="1"/>
    <col min="1290" max="1290" width="12.5703125" style="280" customWidth="1"/>
    <col min="1291" max="1291" width="12.28515625" style="280" customWidth="1"/>
    <col min="1292" max="1537" width="10.28515625" style="280"/>
    <col min="1538" max="1538" width="2.85546875" style="280" customWidth="1"/>
    <col min="1539" max="1539" width="49.7109375" style="280" customWidth="1"/>
    <col min="1540" max="1545" width="13.85546875" style="280" customWidth="1"/>
    <col min="1546" max="1546" width="12.5703125" style="280" customWidth="1"/>
    <col min="1547" max="1547" width="12.28515625" style="280" customWidth="1"/>
    <col min="1548" max="1793" width="10.28515625" style="280"/>
    <col min="1794" max="1794" width="2.85546875" style="280" customWidth="1"/>
    <col min="1795" max="1795" width="49.7109375" style="280" customWidth="1"/>
    <col min="1796" max="1801" width="13.85546875" style="280" customWidth="1"/>
    <col min="1802" max="1802" width="12.5703125" style="280" customWidth="1"/>
    <col min="1803" max="1803" width="12.28515625" style="280" customWidth="1"/>
    <col min="1804" max="2049" width="10.28515625" style="280"/>
    <col min="2050" max="2050" width="2.85546875" style="280" customWidth="1"/>
    <col min="2051" max="2051" width="49.7109375" style="280" customWidth="1"/>
    <col min="2052" max="2057" width="13.85546875" style="280" customWidth="1"/>
    <col min="2058" max="2058" width="12.5703125" style="280" customWidth="1"/>
    <col min="2059" max="2059" width="12.28515625" style="280" customWidth="1"/>
    <col min="2060" max="2305" width="10.28515625" style="280"/>
    <col min="2306" max="2306" width="2.85546875" style="280" customWidth="1"/>
    <col min="2307" max="2307" width="49.7109375" style="280" customWidth="1"/>
    <col min="2308" max="2313" width="13.85546875" style="280" customWidth="1"/>
    <col min="2314" max="2314" width="12.5703125" style="280" customWidth="1"/>
    <col min="2315" max="2315" width="12.28515625" style="280" customWidth="1"/>
    <col min="2316" max="2561" width="10.28515625" style="280"/>
    <col min="2562" max="2562" width="2.85546875" style="280" customWidth="1"/>
    <col min="2563" max="2563" width="49.7109375" style="280" customWidth="1"/>
    <col min="2564" max="2569" width="13.85546875" style="280" customWidth="1"/>
    <col min="2570" max="2570" width="12.5703125" style="280" customWidth="1"/>
    <col min="2571" max="2571" width="12.28515625" style="280" customWidth="1"/>
    <col min="2572" max="2817" width="10.28515625" style="280"/>
    <col min="2818" max="2818" width="2.85546875" style="280" customWidth="1"/>
    <col min="2819" max="2819" width="49.7109375" style="280" customWidth="1"/>
    <col min="2820" max="2825" width="13.85546875" style="280" customWidth="1"/>
    <col min="2826" max="2826" width="12.5703125" style="280" customWidth="1"/>
    <col min="2827" max="2827" width="12.28515625" style="280" customWidth="1"/>
    <col min="2828" max="3073" width="10.28515625" style="280"/>
    <col min="3074" max="3074" width="2.85546875" style="280" customWidth="1"/>
    <col min="3075" max="3075" width="49.7109375" style="280" customWidth="1"/>
    <col min="3076" max="3081" width="13.85546875" style="280" customWidth="1"/>
    <col min="3082" max="3082" width="12.5703125" style="280" customWidth="1"/>
    <col min="3083" max="3083" width="12.28515625" style="280" customWidth="1"/>
    <col min="3084" max="3329" width="10.28515625" style="280"/>
    <col min="3330" max="3330" width="2.85546875" style="280" customWidth="1"/>
    <col min="3331" max="3331" width="49.7109375" style="280" customWidth="1"/>
    <col min="3332" max="3337" width="13.85546875" style="280" customWidth="1"/>
    <col min="3338" max="3338" width="12.5703125" style="280" customWidth="1"/>
    <col min="3339" max="3339" width="12.28515625" style="280" customWidth="1"/>
    <col min="3340" max="3585" width="10.28515625" style="280"/>
    <col min="3586" max="3586" width="2.85546875" style="280" customWidth="1"/>
    <col min="3587" max="3587" width="49.7109375" style="280" customWidth="1"/>
    <col min="3588" max="3593" width="13.85546875" style="280" customWidth="1"/>
    <col min="3594" max="3594" width="12.5703125" style="280" customWidth="1"/>
    <col min="3595" max="3595" width="12.28515625" style="280" customWidth="1"/>
    <col min="3596" max="3841" width="10.28515625" style="280"/>
    <col min="3842" max="3842" width="2.85546875" style="280" customWidth="1"/>
    <col min="3843" max="3843" width="49.7109375" style="280" customWidth="1"/>
    <col min="3844" max="3849" width="13.85546875" style="280" customWidth="1"/>
    <col min="3850" max="3850" width="12.5703125" style="280" customWidth="1"/>
    <col min="3851" max="3851" width="12.28515625" style="280" customWidth="1"/>
    <col min="3852" max="4097" width="10.28515625" style="280"/>
    <col min="4098" max="4098" width="2.85546875" style="280" customWidth="1"/>
    <col min="4099" max="4099" width="49.7109375" style="280" customWidth="1"/>
    <col min="4100" max="4105" width="13.85546875" style="280" customWidth="1"/>
    <col min="4106" max="4106" width="12.5703125" style="280" customWidth="1"/>
    <col min="4107" max="4107" width="12.28515625" style="280" customWidth="1"/>
    <col min="4108" max="4353" width="10.28515625" style="280"/>
    <col min="4354" max="4354" width="2.85546875" style="280" customWidth="1"/>
    <col min="4355" max="4355" width="49.7109375" style="280" customWidth="1"/>
    <col min="4356" max="4361" width="13.85546875" style="280" customWidth="1"/>
    <col min="4362" max="4362" width="12.5703125" style="280" customWidth="1"/>
    <col min="4363" max="4363" width="12.28515625" style="280" customWidth="1"/>
    <col min="4364" max="4609" width="10.28515625" style="280"/>
    <col min="4610" max="4610" width="2.85546875" style="280" customWidth="1"/>
    <col min="4611" max="4611" width="49.7109375" style="280" customWidth="1"/>
    <col min="4612" max="4617" width="13.85546875" style="280" customWidth="1"/>
    <col min="4618" max="4618" width="12.5703125" style="280" customWidth="1"/>
    <col min="4619" max="4619" width="12.28515625" style="280" customWidth="1"/>
    <col min="4620" max="4865" width="10.28515625" style="280"/>
    <col min="4866" max="4866" width="2.85546875" style="280" customWidth="1"/>
    <col min="4867" max="4867" width="49.7109375" style="280" customWidth="1"/>
    <col min="4868" max="4873" width="13.85546875" style="280" customWidth="1"/>
    <col min="4874" max="4874" width="12.5703125" style="280" customWidth="1"/>
    <col min="4875" max="4875" width="12.28515625" style="280" customWidth="1"/>
    <col min="4876" max="5121" width="10.28515625" style="280"/>
    <col min="5122" max="5122" width="2.85546875" style="280" customWidth="1"/>
    <col min="5123" max="5123" width="49.7109375" style="280" customWidth="1"/>
    <col min="5124" max="5129" width="13.85546875" style="280" customWidth="1"/>
    <col min="5130" max="5130" width="12.5703125" style="280" customWidth="1"/>
    <col min="5131" max="5131" width="12.28515625" style="280" customWidth="1"/>
    <col min="5132" max="5377" width="10.28515625" style="280"/>
    <col min="5378" max="5378" width="2.85546875" style="280" customWidth="1"/>
    <col min="5379" max="5379" width="49.7109375" style="280" customWidth="1"/>
    <col min="5380" max="5385" width="13.85546875" style="280" customWidth="1"/>
    <col min="5386" max="5386" width="12.5703125" style="280" customWidth="1"/>
    <col min="5387" max="5387" width="12.28515625" style="280" customWidth="1"/>
    <col min="5388" max="5633" width="10.28515625" style="280"/>
    <col min="5634" max="5634" width="2.85546875" style="280" customWidth="1"/>
    <col min="5635" max="5635" width="49.7109375" style="280" customWidth="1"/>
    <col min="5636" max="5641" width="13.85546875" style="280" customWidth="1"/>
    <col min="5642" max="5642" width="12.5703125" style="280" customWidth="1"/>
    <col min="5643" max="5643" width="12.28515625" style="280" customWidth="1"/>
    <col min="5644" max="5889" width="10.28515625" style="280"/>
    <col min="5890" max="5890" width="2.85546875" style="280" customWidth="1"/>
    <col min="5891" max="5891" width="49.7109375" style="280" customWidth="1"/>
    <col min="5892" max="5897" width="13.85546875" style="280" customWidth="1"/>
    <col min="5898" max="5898" width="12.5703125" style="280" customWidth="1"/>
    <col min="5899" max="5899" width="12.28515625" style="280" customWidth="1"/>
    <col min="5900" max="6145" width="10.28515625" style="280"/>
    <col min="6146" max="6146" width="2.85546875" style="280" customWidth="1"/>
    <col min="6147" max="6147" width="49.7109375" style="280" customWidth="1"/>
    <col min="6148" max="6153" width="13.85546875" style="280" customWidth="1"/>
    <col min="6154" max="6154" width="12.5703125" style="280" customWidth="1"/>
    <col min="6155" max="6155" width="12.28515625" style="280" customWidth="1"/>
    <col min="6156" max="6401" width="10.28515625" style="280"/>
    <col min="6402" max="6402" width="2.85546875" style="280" customWidth="1"/>
    <col min="6403" max="6403" width="49.7109375" style="280" customWidth="1"/>
    <col min="6404" max="6409" width="13.85546875" style="280" customWidth="1"/>
    <col min="6410" max="6410" width="12.5703125" style="280" customWidth="1"/>
    <col min="6411" max="6411" width="12.28515625" style="280" customWidth="1"/>
    <col min="6412" max="6657" width="10.28515625" style="280"/>
    <col min="6658" max="6658" width="2.85546875" style="280" customWidth="1"/>
    <col min="6659" max="6659" width="49.7109375" style="280" customWidth="1"/>
    <col min="6660" max="6665" width="13.85546875" style="280" customWidth="1"/>
    <col min="6666" max="6666" width="12.5703125" style="280" customWidth="1"/>
    <col min="6667" max="6667" width="12.28515625" style="280" customWidth="1"/>
    <col min="6668" max="6913" width="10.28515625" style="280"/>
    <col min="6914" max="6914" width="2.85546875" style="280" customWidth="1"/>
    <col min="6915" max="6915" width="49.7109375" style="280" customWidth="1"/>
    <col min="6916" max="6921" width="13.85546875" style="280" customWidth="1"/>
    <col min="6922" max="6922" width="12.5703125" style="280" customWidth="1"/>
    <col min="6923" max="6923" width="12.28515625" style="280" customWidth="1"/>
    <col min="6924" max="7169" width="10.28515625" style="280"/>
    <col min="7170" max="7170" width="2.85546875" style="280" customWidth="1"/>
    <col min="7171" max="7171" width="49.7109375" style="280" customWidth="1"/>
    <col min="7172" max="7177" width="13.85546875" style="280" customWidth="1"/>
    <col min="7178" max="7178" width="12.5703125" style="280" customWidth="1"/>
    <col min="7179" max="7179" width="12.28515625" style="280" customWidth="1"/>
    <col min="7180" max="7425" width="10.28515625" style="280"/>
    <col min="7426" max="7426" width="2.85546875" style="280" customWidth="1"/>
    <col min="7427" max="7427" width="49.7109375" style="280" customWidth="1"/>
    <col min="7428" max="7433" width="13.85546875" style="280" customWidth="1"/>
    <col min="7434" max="7434" width="12.5703125" style="280" customWidth="1"/>
    <col min="7435" max="7435" width="12.28515625" style="280" customWidth="1"/>
    <col min="7436" max="7681" width="10.28515625" style="280"/>
    <col min="7682" max="7682" width="2.85546875" style="280" customWidth="1"/>
    <col min="7683" max="7683" width="49.7109375" style="280" customWidth="1"/>
    <col min="7684" max="7689" width="13.85546875" style="280" customWidth="1"/>
    <col min="7690" max="7690" width="12.5703125" style="280" customWidth="1"/>
    <col min="7691" max="7691" width="12.28515625" style="280" customWidth="1"/>
    <col min="7692" max="7937" width="10.28515625" style="280"/>
    <col min="7938" max="7938" width="2.85546875" style="280" customWidth="1"/>
    <col min="7939" max="7939" width="49.7109375" style="280" customWidth="1"/>
    <col min="7940" max="7945" width="13.85546875" style="280" customWidth="1"/>
    <col min="7946" max="7946" width="12.5703125" style="280" customWidth="1"/>
    <col min="7947" max="7947" width="12.28515625" style="280" customWidth="1"/>
    <col min="7948" max="8193" width="10.28515625" style="280"/>
    <col min="8194" max="8194" width="2.85546875" style="280" customWidth="1"/>
    <col min="8195" max="8195" width="49.7109375" style="280" customWidth="1"/>
    <col min="8196" max="8201" width="13.85546875" style="280" customWidth="1"/>
    <col min="8202" max="8202" width="12.5703125" style="280" customWidth="1"/>
    <col min="8203" max="8203" width="12.28515625" style="280" customWidth="1"/>
    <col min="8204" max="8449" width="10.28515625" style="280"/>
    <col min="8450" max="8450" width="2.85546875" style="280" customWidth="1"/>
    <col min="8451" max="8451" width="49.7109375" style="280" customWidth="1"/>
    <col min="8452" max="8457" width="13.85546875" style="280" customWidth="1"/>
    <col min="8458" max="8458" width="12.5703125" style="280" customWidth="1"/>
    <col min="8459" max="8459" width="12.28515625" style="280" customWidth="1"/>
    <col min="8460" max="8705" width="10.28515625" style="280"/>
    <col min="8706" max="8706" width="2.85546875" style="280" customWidth="1"/>
    <col min="8707" max="8707" width="49.7109375" style="280" customWidth="1"/>
    <col min="8708" max="8713" width="13.85546875" style="280" customWidth="1"/>
    <col min="8714" max="8714" width="12.5703125" style="280" customWidth="1"/>
    <col min="8715" max="8715" width="12.28515625" style="280" customWidth="1"/>
    <col min="8716" max="8961" width="10.28515625" style="280"/>
    <col min="8962" max="8962" width="2.85546875" style="280" customWidth="1"/>
    <col min="8963" max="8963" width="49.7109375" style="280" customWidth="1"/>
    <col min="8964" max="8969" width="13.85546875" style="280" customWidth="1"/>
    <col min="8970" max="8970" width="12.5703125" style="280" customWidth="1"/>
    <col min="8971" max="8971" width="12.28515625" style="280" customWidth="1"/>
    <col min="8972" max="9217" width="10.28515625" style="280"/>
    <col min="9218" max="9218" width="2.85546875" style="280" customWidth="1"/>
    <col min="9219" max="9219" width="49.7109375" style="280" customWidth="1"/>
    <col min="9220" max="9225" width="13.85546875" style="280" customWidth="1"/>
    <col min="9226" max="9226" width="12.5703125" style="280" customWidth="1"/>
    <col min="9227" max="9227" width="12.28515625" style="280" customWidth="1"/>
    <col min="9228" max="9473" width="10.28515625" style="280"/>
    <col min="9474" max="9474" width="2.85546875" style="280" customWidth="1"/>
    <col min="9475" max="9475" width="49.7109375" style="280" customWidth="1"/>
    <col min="9476" max="9481" width="13.85546875" style="280" customWidth="1"/>
    <col min="9482" max="9482" width="12.5703125" style="280" customWidth="1"/>
    <col min="9483" max="9483" width="12.28515625" style="280" customWidth="1"/>
    <col min="9484" max="9729" width="10.28515625" style="280"/>
    <col min="9730" max="9730" width="2.85546875" style="280" customWidth="1"/>
    <col min="9731" max="9731" width="49.7109375" style="280" customWidth="1"/>
    <col min="9732" max="9737" width="13.85546875" style="280" customWidth="1"/>
    <col min="9738" max="9738" width="12.5703125" style="280" customWidth="1"/>
    <col min="9739" max="9739" width="12.28515625" style="280" customWidth="1"/>
    <col min="9740" max="9985" width="10.28515625" style="280"/>
    <col min="9986" max="9986" width="2.85546875" style="280" customWidth="1"/>
    <col min="9987" max="9987" width="49.7109375" style="280" customWidth="1"/>
    <col min="9988" max="9993" width="13.85546875" style="280" customWidth="1"/>
    <col min="9994" max="9994" width="12.5703125" style="280" customWidth="1"/>
    <col min="9995" max="9995" width="12.28515625" style="280" customWidth="1"/>
    <col min="9996" max="10241" width="10.28515625" style="280"/>
    <col min="10242" max="10242" width="2.85546875" style="280" customWidth="1"/>
    <col min="10243" max="10243" width="49.7109375" style="280" customWidth="1"/>
    <col min="10244" max="10249" width="13.85546875" style="280" customWidth="1"/>
    <col min="10250" max="10250" width="12.5703125" style="280" customWidth="1"/>
    <col min="10251" max="10251" width="12.28515625" style="280" customWidth="1"/>
    <col min="10252" max="10497" width="10.28515625" style="280"/>
    <col min="10498" max="10498" width="2.85546875" style="280" customWidth="1"/>
    <col min="10499" max="10499" width="49.7109375" style="280" customWidth="1"/>
    <col min="10500" max="10505" width="13.85546875" style="280" customWidth="1"/>
    <col min="10506" max="10506" width="12.5703125" style="280" customWidth="1"/>
    <col min="10507" max="10507" width="12.28515625" style="280" customWidth="1"/>
    <col min="10508" max="10753" width="10.28515625" style="280"/>
    <col min="10754" max="10754" width="2.85546875" style="280" customWidth="1"/>
    <col min="10755" max="10755" width="49.7109375" style="280" customWidth="1"/>
    <col min="10756" max="10761" width="13.85546875" style="280" customWidth="1"/>
    <col min="10762" max="10762" width="12.5703125" style="280" customWidth="1"/>
    <col min="10763" max="10763" width="12.28515625" style="280" customWidth="1"/>
    <col min="10764" max="11009" width="10.28515625" style="280"/>
    <col min="11010" max="11010" width="2.85546875" style="280" customWidth="1"/>
    <col min="11011" max="11011" width="49.7109375" style="280" customWidth="1"/>
    <col min="11012" max="11017" width="13.85546875" style="280" customWidth="1"/>
    <col min="11018" max="11018" width="12.5703125" style="280" customWidth="1"/>
    <col min="11019" max="11019" width="12.28515625" style="280" customWidth="1"/>
    <col min="11020" max="11265" width="10.28515625" style="280"/>
    <col min="11266" max="11266" width="2.85546875" style="280" customWidth="1"/>
    <col min="11267" max="11267" width="49.7109375" style="280" customWidth="1"/>
    <col min="11268" max="11273" width="13.85546875" style="280" customWidth="1"/>
    <col min="11274" max="11274" width="12.5703125" style="280" customWidth="1"/>
    <col min="11275" max="11275" width="12.28515625" style="280" customWidth="1"/>
    <col min="11276" max="11521" width="10.28515625" style="280"/>
    <col min="11522" max="11522" width="2.85546875" style="280" customWidth="1"/>
    <col min="11523" max="11523" width="49.7109375" style="280" customWidth="1"/>
    <col min="11524" max="11529" width="13.85546875" style="280" customWidth="1"/>
    <col min="11530" max="11530" width="12.5703125" style="280" customWidth="1"/>
    <col min="11531" max="11531" width="12.28515625" style="280" customWidth="1"/>
    <col min="11532" max="11777" width="10.28515625" style="280"/>
    <col min="11778" max="11778" width="2.85546875" style="280" customWidth="1"/>
    <col min="11779" max="11779" width="49.7109375" style="280" customWidth="1"/>
    <col min="11780" max="11785" width="13.85546875" style="280" customWidth="1"/>
    <col min="11786" max="11786" width="12.5703125" style="280" customWidth="1"/>
    <col min="11787" max="11787" width="12.28515625" style="280" customWidth="1"/>
    <col min="11788" max="12033" width="10.28515625" style="280"/>
    <col min="12034" max="12034" width="2.85546875" style="280" customWidth="1"/>
    <col min="12035" max="12035" width="49.7109375" style="280" customWidth="1"/>
    <col min="12036" max="12041" width="13.85546875" style="280" customWidth="1"/>
    <col min="12042" max="12042" width="12.5703125" style="280" customWidth="1"/>
    <col min="12043" max="12043" width="12.28515625" style="280" customWidth="1"/>
    <col min="12044" max="12289" width="10.28515625" style="280"/>
    <col min="12290" max="12290" width="2.85546875" style="280" customWidth="1"/>
    <col min="12291" max="12291" width="49.7109375" style="280" customWidth="1"/>
    <col min="12292" max="12297" width="13.85546875" style="280" customWidth="1"/>
    <col min="12298" max="12298" width="12.5703125" style="280" customWidth="1"/>
    <col min="12299" max="12299" width="12.28515625" style="280" customWidth="1"/>
    <col min="12300" max="12545" width="10.28515625" style="280"/>
    <col min="12546" max="12546" width="2.85546875" style="280" customWidth="1"/>
    <col min="12547" max="12547" width="49.7109375" style="280" customWidth="1"/>
    <col min="12548" max="12553" width="13.85546875" style="280" customWidth="1"/>
    <col min="12554" max="12554" width="12.5703125" style="280" customWidth="1"/>
    <col min="12555" max="12555" width="12.28515625" style="280" customWidth="1"/>
    <col min="12556" max="12801" width="10.28515625" style="280"/>
    <col min="12802" max="12802" width="2.85546875" style="280" customWidth="1"/>
    <col min="12803" max="12803" width="49.7109375" style="280" customWidth="1"/>
    <col min="12804" max="12809" width="13.85546875" style="280" customWidth="1"/>
    <col min="12810" max="12810" width="12.5703125" style="280" customWidth="1"/>
    <col min="12811" max="12811" width="12.28515625" style="280" customWidth="1"/>
    <col min="12812" max="13057" width="10.28515625" style="280"/>
    <col min="13058" max="13058" width="2.85546875" style="280" customWidth="1"/>
    <col min="13059" max="13059" width="49.7109375" style="280" customWidth="1"/>
    <col min="13060" max="13065" width="13.85546875" style="280" customWidth="1"/>
    <col min="13066" max="13066" width="12.5703125" style="280" customWidth="1"/>
    <col min="13067" max="13067" width="12.28515625" style="280" customWidth="1"/>
    <col min="13068" max="13313" width="10.28515625" style="280"/>
    <col min="13314" max="13314" width="2.85546875" style="280" customWidth="1"/>
    <col min="13315" max="13315" width="49.7109375" style="280" customWidth="1"/>
    <col min="13316" max="13321" width="13.85546875" style="280" customWidth="1"/>
    <col min="13322" max="13322" width="12.5703125" style="280" customWidth="1"/>
    <col min="13323" max="13323" width="12.28515625" style="280" customWidth="1"/>
    <col min="13324" max="13569" width="10.28515625" style="280"/>
    <col min="13570" max="13570" width="2.85546875" style="280" customWidth="1"/>
    <col min="13571" max="13571" width="49.7109375" style="280" customWidth="1"/>
    <col min="13572" max="13577" width="13.85546875" style="280" customWidth="1"/>
    <col min="13578" max="13578" width="12.5703125" style="280" customWidth="1"/>
    <col min="13579" max="13579" width="12.28515625" style="280" customWidth="1"/>
    <col min="13580" max="13825" width="10.28515625" style="280"/>
    <col min="13826" max="13826" width="2.85546875" style="280" customWidth="1"/>
    <col min="13827" max="13827" width="49.7109375" style="280" customWidth="1"/>
    <col min="13828" max="13833" width="13.85546875" style="280" customWidth="1"/>
    <col min="13834" max="13834" width="12.5703125" style="280" customWidth="1"/>
    <col min="13835" max="13835" width="12.28515625" style="280" customWidth="1"/>
    <col min="13836" max="14081" width="10.28515625" style="280"/>
    <col min="14082" max="14082" width="2.85546875" style="280" customWidth="1"/>
    <col min="14083" max="14083" width="49.7109375" style="280" customWidth="1"/>
    <col min="14084" max="14089" width="13.85546875" style="280" customWidth="1"/>
    <col min="14090" max="14090" width="12.5703125" style="280" customWidth="1"/>
    <col min="14091" max="14091" width="12.28515625" style="280" customWidth="1"/>
    <col min="14092" max="14337" width="10.28515625" style="280"/>
    <col min="14338" max="14338" width="2.85546875" style="280" customWidth="1"/>
    <col min="14339" max="14339" width="49.7109375" style="280" customWidth="1"/>
    <col min="14340" max="14345" width="13.85546875" style="280" customWidth="1"/>
    <col min="14346" max="14346" width="12.5703125" style="280" customWidth="1"/>
    <col min="14347" max="14347" width="12.28515625" style="280" customWidth="1"/>
    <col min="14348" max="14593" width="10.28515625" style="280"/>
    <col min="14594" max="14594" width="2.85546875" style="280" customWidth="1"/>
    <col min="14595" max="14595" width="49.7109375" style="280" customWidth="1"/>
    <col min="14596" max="14601" width="13.85546875" style="280" customWidth="1"/>
    <col min="14602" max="14602" width="12.5703125" style="280" customWidth="1"/>
    <col min="14603" max="14603" width="12.28515625" style="280" customWidth="1"/>
    <col min="14604" max="14849" width="10.28515625" style="280"/>
    <col min="14850" max="14850" width="2.85546875" style="280" customWidth="1"/>
    <col min="14851" max="14851" width="49.7109375" style="280" customWidth="1"/>
    <col min="14852" max="14857" width="13.85546875" style="280" customWidth="1"/>
    <col min="14858" max="14858" width="12.5703125" style="280" customWidth="1"/>
    <col min="14859" max="14859" width="12.28515625" style="280" customWidth="1"/>
    <col min="14860" max="15105" width="10.28515625" style="280"/>
    <col min="15106" max="15106" width="2.85546875" style="280" customWidth="1"/>
    <col min="15107" max="15107" width="49.7109375" style="280" customWidth="1"/>
    <col min="15108" max="15113" width="13.85546875" style="280" customWidth="1"/>
    <col min="15114" max="15114" width="12.5703125" style="280" customWidth="1"/>
    <col min="15115" max="15115" width="12.28515625" style="280" customWidth="1"/>
    <col min="15116" max="15361" width="10.28515625" style="280"/>
    <col min="15362" max="15362" width="2.85546875" style="280" customWidth="1"/>
    <col min="15363" max="15363" width="49.7109375" style="280" customWidth="1"/>
    <col min="15364" max="15369" width="13.85546875" style="280" customWidth="1"/>
    <col min="15370" max="15370" width="12.5703125" style="280" customWidth="1"/>
    <col min="15371" max="15371" width="12.28515625" style="280" customWidth="1"/>
    <col min="15372" max="15617" width="10.28515625" style="280"/>
    <col min="15618" max="15618" width="2.85546875" style="280" customWidth="1"/>
    <col min="15619" max="15619" width="49.7109375" style="280" customWidth="1"/>
    <col min="15620" max="15625" width="13.85546875" style="280" customWidth="1"/>
    <col min="15626" max="15626" width="12.5703125" style="280" customWidth="1"/>
    <col min="15627" max="15627" width="12.28515625" style="280" customWidth="1"/>
    <col min="15628" max="15873" width="10.28515625" style="280"/>
    <col min="15874" max="15874" width="2.85546875" style="280" customWidth="1"/>
    <col min="15875" max="15875" width="49.7109375" style="280" customWidth="1"/>
    <col min="15876" max="15881" width="13.85546875" style="280" customWidth="1"/>
    <col min="15882" max="15882" width="12.5703125" style="280" customWidth="1"/>
    <col min="15883" max="15883" width="12.28515625" style="280" customWidth="1"/>
    <col min="15884" max="16129" width="10.28515625" style="280"/>
    <col min="16130" max="16130" width="2.85546875" style="280" customWidth="1"/>
    <col min="16131" max="16131" width="49.7109375" style="280" customWidth="1"/>
    <col min="16132" max="16137" width="13.85546875" style="280" customWidth="1"/>
    <col min="16138" max="16138" width="12.5703125" style="280" customWidth="1"/>
    <col min="16139" max="16139" width="12.28515625" style="280" customWidth="1"/>
    <col min="16140" max="16384" width="10.28515625" style="280"/>
  </cols>
  <sheetData>
    <row r="1" spans="2:14" ht="61.5" customHeight="1" x14ac:dyDescent="0.25">
      <c r="B1" s="1648" t="s">
        <v>847</v>
      </c>
      <c r="C1" s="1648"/>
      <c r="D1" s="1648"/>
      <c r="E1" s="1648"/>
      <c r="F1" s="1648"/>
      <c r="G1" s="1648"/>
      <c r="H1" s="1648"/>
      <c r="I1" s="1648"/>
      <c r="J1" s="1648"/>
      <c r="K1" s="1648"/>
      <c r="L1" s="1648"/>
      <c r="M1" s="744"/>
      <c r="N1" s="744"/>
    </row>
    <row r="2" spans="2:14" ht="45.75" customHeight="1" x14ac:dyDescent="0.25">
      <c r="B2" s="1637" t="s">
        <v>736</v>
      </c>
      <c r="C2" s="1637"/>
      <c r="D2" s="1637"/>
      <c r="E2" s="1637"/>
      <c r="F2" s="1637"/>
      <c r="G2" s="1637"/>
      <c r="H2" s="1637"/>
      <c r="I2" s="1637"/>
      <c r="J2" s="1637"/>
      <c r="K2" s="1637"/>
      <c r="L2" s="1637"/>
      <c r="M2" s="1637"/>
      <c r="N2" s="1637"/>
    </row>
    <row r="3" spans="2:14" ht="22.5" customHeight="1" x14ac:dyDescent="0.25">
      <c r="B3" s="1640" t="s">
        <v>742</v>
      </c>
      <c r="C3" s="1640"/>
      <c r="D3" s="1640"/>
      <c r="E3" s="1640"/>
      <c r="F3" s="1640"/>
      <c r="G3" s="1640"/>
      <c r="H3" s="1640"/>
      <c r="I3" s="1640"/>
      <c r="J3" s="1640"/>
      <c r="K3" s="1640"/>
      <c r="L3" s="1640"/>
      <c r="M3" s="1640"/>
      <c r="N3" s="1640"/>
    </row>
    <row r="4" spans="2:14" ht="22.5" customHeight="1" thickBot="1" x14ac:dyDescent="0.3">
      <c r="B4" s="1793" t="s">
        <v>836</v>
      </c>
      <c r="C4" s="1793"/>
      <c r="D4" s="1793"/>
      <c r="E4" s="1793"/>
      <c r="F4" s="1793"/>
      <c r="G4" s="1793"/>
      <c r="H4" s="1793"/>
      <c r="I4" s="1793"/>
      <c r="J4" s="1793"/>
      <c r="K4" s="1793"/>
      <c r="L4" s="1793"/>
      <c r="M4" s="1793"/>
      <c r="N4" s="1793"/>
    </row>
    <row r="5" spans="2:14" ht="16.5" customHeight="1" x14ac:dyDescent="0.2">
      <c r="B5" s="447"/>
      <c r="C5" s="447"/>
      <c r="D5" s="450"/>
      <c r="E5" s="450"/>
      <c r="F5" s="447"/>
      <c r="G5" s="447"/>
      <c r="H5" s="451"/>
      <c r="I5" s="452"/>
      <c r="J5" s="453"/>
      <c r="K5" s="453"/>
      <c r="L5" s="453"/>
      <c r="M5" s="424"/>
      <c r="N5" s="424"/>
    </row>
    <row r="6" spans="2:14" ht="14.25" customHeight="1" x14ac:dyDescent="0.2">
      <c r="B6" s="261"/>
      <c r="C6" s="261"/>
      <c r="D6" s="262" t="s">
        <v>361</v>
      </c>
      <c r="E6" s="262" t="s">
        <v>362</v>
      </c>
      <c r="F6" s="262" t="s">
        <v>363</v>
      </c>
      <c r="G6" s="262" t="s">
        <v>364</v>
      </c>
      <c r="H6" s="262" t="s">
        <v>383</v>
      </c>
      <c r="I6" s="262" t="s">
        <v>314</v>
      </c>
      <c r="J6" s="262" t="s">
        <v>315</v>
      </c>
      <c r="K6" s="262" t="s">
        <v>316</v>
      </c>
      <c r="L6" s="262" t="s">
        <v>317</v>
      </c>
      <c r="M6" s="262" t="s">
        <v>780</v>
      </c>
      <c r="N6" s="262" t="s">
        <v>867</v>
      </c>
    </row>
    <row r="7" spans="2:14" ht="12.75" customHeight="1" x14ac:dyDescent="0.2">
      <c r="B7" s="261"/>
      <c r="C7" s="261"/>
      <c r="D7" s="263" t="s">
        <v>366</v>
      </c>
      <c r="E7" s="263" t="s">
        <v>367</v>
      </c>
      <c r="F7" s="263" t="s">
        <v>368</v>
      </c>
      <c r="G7" s="263" t="s">
        <v>384</v>
      </c>
      <c r="H7" s="263" t="s">
        <v>385</v>
      </c>
      <c r="I7" s="263" t="s">
        <v>325</v>
      </c>
      <c r="J7" s="263" t="s">
        <v>326</v>
      </c>
      <c r="K7" s="263" t="s">
        <v>327</v>
      </c>
      <c r="L7" s="263"/>
      <c r="M7" s="264"/>
      <c r="N7" s="264"/>
    </row>
    <row r="8" spans="2:14" s="284" customFormat="1" ht="12.75" customHeight="1" x14ac:dyDescent="0.2">
      <c r="B8" s="282"/>
      <c r="C8" s="282"/>
      <c r="D8" s="283"/>
      <c r="E8" s="283"/>
      <c r="F8" s="283"/>
      <c r="G8" s="283"/>
      <c r="H8" s="283"/>
      <c r="I8" s="283"/>
      <c r="J8" s="283"/>
      <c r="K8" s="283"/>
      <c r="L8" s="283"/>
      <c r="M8" s="265"/>
      <c r="N8" s="265"/>
    </row>
    <row r="9" spans="2:14" ht="21" customHeight="1" x14ac:dyDescent="0.25">
      <c r="B9" s="285" t="s">
        <v>371</v>
      </c>
      <c r="C9" s="285"/>
      <c r="D9" s="285"/>
      <c r="E9" s="285"/>
      <c r="F9" s="285"/>
      <c r="G9" s="285"/>
      <c r="H9" s="285"/>
      <c r="I9" s="285"/>
      <c r="J9" s="285"/>
      <c r="K9" s="285"/>
      <c r="L9" s="285"/>
      <c r="M9" s="518"/>
      <c r="N9" s="518"/>
    </row>
    <row r="10" spans="2:14" ht="6.75" customHeight="1" x14ac:dyDescent="0.25">
      <c r="B10" s="231"/>
      <c r="C10" s="265"/>
      <c r="D10" s="265"/>
      <c r="E10" s="265"/>
      <c r="F10" s="265"/>
      <c r="G10" s="265"/>
      <c r="H10" s="266"/>
      <c r="I10" s="286"/>
      <c r="J10" s="287"/>
      <c r="K10" s="287"/>
      <c r="L10" s="287"/>
      <c r="M10" s="268"/>
      <c r="N10" s="268"/>
    </row>
    <row r="11" spans="2:14" x14ac:dyDescent="0.25">
      <c r="B11" s="288" t="s">
        <v>386</v>
      </c>
      <c r="C11" s="288"/>
      <c r="D11" s="270"/>
      <c r="E11" s="270"/>
      <c r="F11" s="270"/>
      <c r="G11" s="270"/>
      <c r="H11" s="289"/>
      <c r="I11" s="290"/>
      <c r="J11" s="291"/>
      <c r="K11" s="291"/>
      <c r="L11" s="291"/>
      <c r="M11" s="291"/>
      <c r="N11" s="291"/>
    </row>
    <row r="12" spans="2:14" ht="20.100000000000001" customHeight="1" x14ac:dyDescent="0.2">
      <c r="B12" s="133" t="s">
        <v>288</v>
      </c>
      <c r="C12" s="267" t="s">
        <v>373</v>
      </c>
      <c r="D12" s="142">
        <v>20800.330000000002</v>
      </c>
      <c r="E12" s="142">
        <v>21241.3</v>
      </c>
      <c r="F12" s="142">
        <v>22821.65</v>
      </c>
      <c r="G12" s="142">
        <v>24850.49</v>
      </c>
      <c r="H12" s="142">
        <v>25481.69</v>
      </c>
      <c r="I12" s="142">
        <v>26483.119999999999</v>
      </c>
      <c r="J12" s="142">
        <v>27047.21</v>
      </c>
      <c r="K12" s="142">
        <v>27688.23</v>
      </c>
      <c r="L12" s="142">
        <v>29269.23</v>
      </c>
      <c r="M12" s="142">
        <v>30422.44</v>
      </c>
      <c r="N12" s="142">
        <v>31313.82</v>
      </c>
    </row>
    <row r="13" spans="2:14" ht="20.100000000000001" customHeight="1" x14ac:dyDescent="0.2">
      <c r="B13" s="133" t="s">
        <v>290</v>
      </c>
      <c r="C13" s="267" t="s">
        <v>374</v>
      </c>
      <c r="D13" s="142">
        <v>16945.03</v>
      </c>
      <c r="E13" s="142">
        <v>17304.259999999998</v>
      </c>
      <c r="F13" s="142">
        <v>18591.7</v>
      </c>
      <c r="G13" s="142">
        <v>20244.5</v>
      </c>
      <c r="H13" s="142">
        <v>20758.71</v>
      </c>
      <c r="I13" s="142">
        <v>21574.53</v>
      </c>
      <c r="J13" s="142">
        <v>22034.07</v>
      </c>
      <c r="K13" s="142">
        <v>22556.28</v>
      </c>
      <c r="L13" s="142">
        <v>23844.240000000002</v>
      </c>
      <c r="M13" s="142">
        <v>24783.7</v>
      </c>
      <c r="N13" s="142">
        <v>25509.86</v>
      </c>
    </row>
    <row r="14" spans="2:14" ht="20.100000000000001" customHeight="1" x14ac:dyDescent="0.2">
      <c r="B14" s="133" t="s">
        <v>292</v>
      </c>
      <c r="C14" s="113" t="s">
        <v>297</v>
      </c>
      <c r="D14" s="142">
        <v>12480.17</v>
      </c>
      <c r="E14" s="142">
        <v>12744.75</v>
      </c>
      <c r="F14" s="142">
        <v>13692.96</v>
      </c>
      <c r="G14" s="142">
        <v>14910.26</v>
      </c>
      <c r="H14" s="142">
        <v>15288.98</v>
      </c>
      <c r="I14" s="142">
        <v>15889.84</v>
      </c>
      <c r="J14" s="142">
        <v>16228.29</v>
      </c>
      <c r="K14" s="142">
        <v>16612.900000000001</v>
      </c>
      <c r="L14" s="142">
        <v>17561.5</v>
      </c>
      <c r="M14" s="142">
        <v>18253.419999999998</v>
      </c>
      <c r="N14" s="142">
        <v>18788.25</v>
      </c>
    </row>
    <row r="15" spans="2:14" ht="20.100000000000001" customHeight="1" x14ac:dyDescent="0.2">
      <c r="B15" s="133" t="s">
        <v>294</v>
      </c>
      <c r="C15" s="113" t="s">
        <v>298</v>
      </c>
      <c r="D15" s="142">
        <v>10167.01</v>
      </c>
      <c r="E15" s="142">
        <v>10382.549999999999</v>
      </c>
      <c r="F15" s="142">
        <v>11155.01</v>
      </c>
      <c r="G15" s="142">
        <v>12146.69</v>
      </c>
      <c r="H15" s="142">
        <v>12455.22</v>
      </c>
      <c r="I15" s="142">
        <v>12944.71</v>
      </c>
      <c r="J15" s="142">
        <v>13220.43</v>
      </c>
      <c r="K15" s="142">
        <v>13533.75</v>
      </c>
      <c r="L15" s="142">
        <v>14306.53</v>
      </c>
      <c r="M15" s="142">
        <v>14870.21</v>
      </c>
      <c r="N15" s="142">
        <v>15305.91</v>
      </c>
    </row>
    <row r="16" spans="2:14" x14ac:dyDescent="0.25">
      <c r="B16" s="513" t="s">
        <v>376</v>
      </c>
      <c r="C16" s="288"/>
      <c r="D16" s="270"/>
      <c r="E16" s="270"/>
      <c r="F16" s="270"/>
      <c r="G16" s="270"/>
      <c r="H16" s="289"/>
      <c r="I16" s="290"/>
      <c r="J16" s="291"/>
      <c r="K16" s="291"/>
      <c r="L16" s="291"/>
      <c r="M16" s="291"/>
      <c r="N16" s="291"/>
    </row>
    <row r="17" spans="2:14" ht="20.100000000000001" customHeight="1" x14ac:dyDescent="0.2">
      <c r="B17" s="133" t="s">
        <v>288</v>
      </c>
      <c r="C17" s="267" t="s">
        <v>377</v>
      </c>
      <c r="D17" s="142">
        <v>10400.16</v>
      </c>
      <c r="E17" s="142">
        <v>10620.64</v>
      </c>
      <c r="F17" s="142">
        <v>11410.82</v>
      </c>
      <c r="G17" s="142">
        <v>12425.24</v>
      </c>
      <c r="H17" s="142">
        <v>12740.84</v>
      </c>
      <c r="I17" s="142">
        <v>13241.56</v>
      </c>
      <c r="J17" s="292">
        <v>13523.61</v>
      </c>
      <c r="K17" s="292">
        <v>13844.12</v>
      </c>
      <c r="L17" s="292">
        <v>14634.62</v>
      </c>
      <c r="M17" s="292">
        <v>15211.22</v>
      </c>
      <c r="N17" s="292">
        <v>15656.91</v>
      </c>
    </row>
    <row r="18" spans="2:14" ht="20.100000000000001" customHeight="1" x14ac:dyDescent="0.2">
      <c r="B18" s="133" t="s">
        <v>290</v>
      </c>
      <c r="C18" s="267" t="s">
        <v>378</v>
      </c>
      <c r="D18" s="142">
        <v>8472.52</v>
      </c>
      <c r="E18" s="142">
        <v>8652.14</v>
      </c>
      <c r="F18" s="142">
        <v>9295.86</v>
      </c>
      <c r="G18" s="142">
        <v>10122.26</v>
      </c>
      <c r="H18" s="142">
        <v>10379.370000000001</v>
      </c>
      <c r="I18" s="142">
        <v>10787.28</v>
      </c>
      <c r="J18" s="292">
        <v>11017.05</v>
      </c>
      <c r="K18" s="292">
        <v>11278.15</v>
      </c>
      <c r="L18" s="292">
        <v>11922.13</v>
      </c>
      <c r="M18" s="292">
        <v>12391.86</v>
      </c>
      <c r="N18" s="292">
        <v>12754.94</v>
      </c>
    </row>
    <row r="19" spans="2:14" ht="22.5" customHeight="1" x14ac:dyDescent="0.25">
      <c r="B19" s="285" t="s">
        <v>387</v>
      </c>
      <c r="C19" s="285"/>
      <c r="D19" s="285"/>
      <c r="E19" s="285"/>
      <c r="F19" s="285"/>
      <c r="G19" s="285"/>
      <c r="H19" s="285"/>
      <c r="I19" s="285"/>
      <c r="J19" s="285"/>
      <c r="K19" s="285"/>
      <c r="L19" s="285"/>
      <c r="M19" s="285"/>
      <c r="N19" s="285"/>
    </row>
    <row r="20" spans="2:14" ht="6" customHeight="1" x14ac:dyDescent="0.25">
      <c r="B20" s="231"/>
      <c r="C20" s="265"/>
      <c r="D20" s="266"/>
      <c r="E20" s="266"/>
      <c r="F20" s="266"/>
      <c r="G20" s="266"/>
      <c r="H20" s="266"/>
      <c r="I20" s="266"/>
      <c r="J20" s="287"/>
      <c r="K20" s="287"/>
      <c r="L20" s="287"/>
      <c r="M20" s="287"/>
      <c r="N20" s="287"/>
    </row>
    <row r="21" spans="2:14" x14ac:dyDescent="0.25">
      <c r="B21" s="515" t="s">
        <v>749</v>
      </c>
      <c r="C21" s="514"/>
      <c r="D21" s="270"/>
      <c r="E21" s="270"/>
      <c r="F21" s="270"/>
      <c r="G21" s="270"/>
      <c r="H21" s="289"/>
      <c r="I21" s="290"/>
      <c r="J21" s="291"/>
      <c r="K21" s="291"/>
      <c r="L21" s="291"/>
      <c r="M21" s="291"/>
      <c r="N21" s="291"/>
    </row>
    <row r="22" spans="2:14" ht="20.100000000000001" customHeight="1" x14ac:dyDescent="0.2">
      <c r="B22" s="133" t="s">
        <v>288</v>
      </c>
      <c r="C22" s="267" t="s">
        <v>373</v>
      </c>
      <c r="D22" s="142">
        <v>14938.29</v>
      </c>
      <c r="E22" s="142">
        <v>15254.98</v>
      </c>
      <c r="F22" s="142">
        <v>16389.95</v>
      </c>
      <c r="G22" s="142">
        <v>17847.02</v>
      </c>
      <c r="H22" s="142">
        <v>18300.330000000002</v>
      </c>
      <c r="I22" s="142">
        <v>19019.53</v>
      </c>
      <c r="J22" s="142">
        <v>19424.650000000001</v>
      </c>
      <c r="K22" s="142">
        <v>19885.009999999998</v>
      </c>
      <c r="L22" s="142">
        <v>21020.44</v>
      </c>
      <c r="M22" s="142">
        <v>21848.65</v>
      </c>
      <c r="N22" s="142">
        <v>22488.82</v>
      </c>
    </row>
    <row r="23" spans="2:14" ht="20.100000000000001" customHeight="1" x14ac:dyDescent="0.2">
      <c r="B23" s="133" t="s">
        <v>290</v>
      </c>
      <c r="C23" s="267" t="s">
        <v>374</v>
      </c>
      <c r="D23" s="142">
        <v>11576.35</v>
      </c>
      <c r="E23" s="142">
        <v>11821.77</v>
      </c>
      <c r="F23" s="142">
        <v>12701.31</v>
      </c>
      <c r="G23" s="142">
        <v>13830.46</v>
      </c>
      <c r="H23" s="142">
        <v>14181.75</v>
      </c>
      <c r="I23" s="142">
        <v>14739.09</v>
      </c>
      <c r="J23" s="142">
        <v>15053.03</v>
      </c>
      <c r="K23" s="142">
        <v>15409.79</v>
      </c>
      <c r="L23" s="142">
        <v>16289.69</v>
      </c>
      <c r="M23" s="292">
        <v>16931.5</v>
      </c>
      <c r="N23" s="292">
        <v>17427.59</v>
      </c>
    </row>
    <row r="24" spans="2:14" ht="20.100000000000001" customHeight="1" x14ac:dyDescent="0.2">
      <c r="B24" s="133" t="s">
        <v>292</v>
      </c>
      <c r="C24" s="113" t="s">
        <v>297</v>
      </c>
      <c r="D24" s="142">
        <v>3457.03</v>
      </c>
      <c r="E24" s="142">
        <v>3530.32</v>
      </c>
      <c r="F24" s="142">
        <v>3792.98</v>
      </c>
      <c r="G24" s="142">
        <v>4130.18</v>
      </c>
      <c r="H24" s="142">
        <v>4235.09</v>
      </c>
      <c r="I24" s="142">
        <v>4401.53</v>
      </c>
      <c r="J24" s="142">
        <v>4495.28</v>
      </c>
      <c r="K24" s="142">
        <v>4601.82</v>
      </c>
      <c r="L24" s="142">
        <v>4864.58</v>
      </c>
      <c r="M24" s="142">
        <v>5056.24</v>
      </c>
      <c r="N24" s="142">
        <v>5204.3900000000003</v>
      </c>
    </row>
    <row r="25" spans="2:14" ht="20.100000000000001" customHeight="1" x14ac:dyDescent="0.2">
      <c r="B25" s="133" t="s">
        <v>294</v>
      </c>
      <c r="C25" s="113" t="s">
        <v>298</v>
      </c>
      <c r="D25" s="142">
        <v>1439.8</v>
      </c>
      <c r="E25" s="142">
        <v>1470.32</v>
      </c>
      <c r="F25" s="142">
        <v>1579.71</v>
      </c>
      <c r="G25" s="142">
        <v>1720.15</v>
      </c>
      <c r="H25" s="142">
        <v>1763.84</v>
      </c>
      <c r="I25" s="142">
        <v>1833.16</v>
      </c>
      <c r="J25" s="142">
        <v>1872.21</v>
      </c>
      <c r="K25" s="142">
        <v>1916.58</v>
      </c>
      <c r="L25" s="142">
        <v>2026.02</v>
      </c>
      <c r="M25" s="142">
        <v>2105.85</v>
      </c>
      <c r="N25" s="142">
        <v>2167.5500000000002</v>
      </c>
    </row>
    <row r="26" spans="2:14" x14ac:dyDescent="0.25">
      <c r="B26" s="269" t="s">
        <v>388</v>
      </c>
      <c r="C26" s="288"/>
      <c r="D26" s="270"/>
      <c r="E26" s="270"/>
      <c r="F26" s="270"/>
      <c r="G26" s="270"/>
      <c r="H26" s="289"/>
      <c r="I26" s="290"/>
      <c r="J26" s="291"/>
      <c r="K26" s="291"/>
      <c r="L26" s="291"/>
      <c r="M26" s="291"/>
      <c r="N26" s="291"/>
    </row>
    <row r="27" spans="2:14" ht="20.100000000000001" customHeight="1" x14ac:dyDescent="0.2">
      <c r="B27" s="133" t="s">
        <v>288</v>
      </c>
      <c r="C27" s="267" t="s">
        <v>377</v>
      </c>
      <c r="D27" s="142">
        <v>14503.93</v>
      </c>
      <c r="E27" s="142">
        <v>14811.41</v>
      </c>
      <c r="F27" s="142">
        <v>15913.38</v>
      </c>
      <c r="G27" s="142">
        <v>17328.080000000002</v>
      </c>
      <c r="H27" s="142">
        <v>17768.21</v>
      </c>
      <c r="I27" s="142">
        <v>18466.5</v>
      </c>
      <c r="J27" s="142">
        <v>18859.84</v>
      </c>
      <c r="K27" s="142">
        <v>19306.82</v>
      </c>
      <c r="L27" s="142">
        <v>20409.240000000002</v>
      </c>
      <c r="M27" s="142">
        <v>21213.360000000001</v>
      </c>
      <c r="N27" s="142">
        <v>21834.91</v>
      </c>
    </row>
    <row r="28" spans="2:14" ht="20.100000000000001" customHeight="1" x14ac:dyDescent="0.2">
      <c r="B28" s="133" t="s">
        <v>290</v>
      </c>
      <c r="C28" s="267" t="s">
        <v>378</v>
      </c>
      <c r="D28" s="142">
        <v>11960.7</v>
      </c>
      <c r="E28" s="142">
        <v>12214.27</v>
      </c>
      <c r="F28" s="142">
        <v>13123.01</v>
      </c>
      <c r="G28" s="142">
        <v>14289.65</v>
      </c>
      <c r="H28" s="142">
        <v>14652.61</v>
      </c>
      <c r="I28" s="142">
        <v>15228.46</v>
      </c>
      <c r="J28" s="142">
        <v>15552.83</v>
      </c>
      <c r="K28" s="142">
        <v>15921.43</v>
      </c>
      <c r="L28" s="142">
        <v>16830.54</v>
      </c>
      <c r="M28" s="142">
        <v>17493.66</v>
      </c>
      <c r="N28" s="142">
        <v>18006.22</v>
      </c>
    </row>
    <row r="29" spans="2:14" ht="6.75" customHeight="1" x14ac:dyDescent="0.25">
      <c r="B29" s="293"/>
      <c r="C29" s="237"/>
      <c r="D29" s="242"/>
      <c r="E29" s="242"/>
      <c r="F29" s="294"/>
      <c r="G29" s="265"/>
      <c r="H29" s="266"/>
      <c r="I29" s="286"/>
      <c r="J29" s="287"/>
      <c r="K29" s="287"/>
      <c r="L29" s="287"/>
      <c r="M29" s="266"/>
      <c r="N29" s="266"/>
    </row>
    <row r="30" spans="2:14" x14ac:dyDescent="0.2">
      <c r="B30" s="250"/>
      <c r="C30" s="133"/>
      <c r="D30" s="133"/>
      <c r="E30" s="251"/>
      <c r="F30" s="231"/>
      <c r="G30" s="231"/>
      <c r="H30" s="252"/>
      <c r="M30" s="280"/>
      <c r="N30" s="280"/>
    </row>
    <row r="31" spans="2:14" x14ac:dyDescent="0.25">
      <c r="B31" s="232"/>
      <c r="C31" s="255"/>
      <c r="D31" s="253"/>
      <c r="E31" s="231"/>
      <c r="F31" s="253"/>
      <c r="G31" s="252"/>
      <c r="H31" s="252"/>
      <c r="I31" s="295"/>
      <c r="M31" s="280"/>
      <c r="N31" s="280"/>
    </row>
    <row r="32" spans="2:14" x14ac:dyDescent="0.25">
      <c r="B32" s="231"/>
      <c r="C32" s="231"/>
      <c r="D32" s="253"/>
      <c r="E32" s="231"/>
      <c r="F32" s="253"/>
      <c r="G32" s="252"/>
      <c r="H32" s="252"/>
      <c r="I32" s="295"/>
      <c r="M32" s="280"/>
      <c r="N32" s="280"/>
    </row>
    <row r="33" spans="2:14" x14ac:dyDescent="0.25">
      <c r="B33" s="231"/>
      <c r="C33" s="231"/>
      <c r="D33" s="231"/>
      <c r="E33" s="231"/>
      <c r="F33" s="231"/>
      <c r="G33" s="231"/>
      <c r="H33" s="252"/>
      <c r="M33" s="280"/>
      <c r="N33" s="280"/>
    </row>
    <row r="34" spans="2:14" x14ac:dyDescent="0.25">
      <c r="B34" s="231"/>
      <c r="C34" s="231"/>
      <c r="D34" s="231"/>
      <c r="E34" s="231"/>
      <c r="F34" s="231"/>
      <c r="G34" s="231"/>
      <c r="H34" s="252"/>
      <c r="M34" s="280"/>
      <c r="N34" s="280"/>
    </row>
    <row r="35" spans="2:14" x14ac:dyDescent="0.25">
      <c r="M35" s="280"/>
      <c r="N35" s="280"/>
    </row>
    <row r="36" spans="2:14" x14ac:dyDescent="0.25">
      <c r="M36" s="280"/>
      <c r="N36" s="280"/>
    </row>
    <row r="37" spans="2:14" x14ac:dyDescent="0.25">
      <c r="M37" s="280"/>
      <c r="N37" s="280"/>
    </row>
    <row r="38" spans="2:14" x14ac:dyDescent="0.25">
      <c r="M38" s="280"/>
      <c r="N38" s="280"/>
    </row>
    <row r="39" spans="2:14" x14ac:dyDescent="0.25">
      <c r="M39" s="280"/>
      <c r="N39" s="280"/>
    </row>
    <row r="40" spans="2:14" x14ac:dyDescent="0.25">
      <c r="M40" s="280"/>
      <c r="N40" s="280"/>
    </row>
    <row r="41" spans="2:14" x14ac:dyDescent="0.25">
      <c r="M41" s="280"/>
      <c r="N41" s="280"/>
    </row>
    <row r="42" spans="2:14" x14ac:dyDescent="0.25">
      <c r="M42" s="280"/>
      <c r="N42" s="280"/>
    </row>
    <row r="43" spans="2:14" x14ac:dyDescent="0.25">
      <c r="M43" s="280"/>
      <c r="N43" s="280"/>
    </row>
    <row r="44" spans="2:14" x14ac:dyDescent="0.25">
      <c r="M44" s="280"/>
      <c r="N44" s="280"/>
    </row>
    <row r="68" spans="4:9" x14ac:dyDescent="0.2">
      <c r="D68" s="296"/>
      <c r="E68" s="296"/>
      <c r="F68" s="296"/>
      <c r="G68" s="296"/>
      <c r="I68" s="295"/>
    </row>
    <row r="69" spans="4:9" x14ac:dyDescent="0.2">
      <c r="D69" s="296"/>
      <c r="E69" s="296"/>
      <c r="F69" s="296"/>
      <c r="G69" s="296"/>
      <c r="I69" s="295"/>
    </row>
    <row r="70" spans="4:9" x14ac:dyDescent="0.2">
      <c r="D70" s="296"/>
      <c r="E70" s="296"/>
      <c r="F70" s="296"/>
      <c r="G70" s="296"/>
    </row>
    <row r="71" spans="4:9" x14ac:dyDescent="0.2">
      <c r="D71" s="296"/>
      <c r="E71" s="296"/>
      <c r="F71" s="296"/>
      <c r="G71" s="296"/>
    </row>
    <row r="72" spans="4:9" x14ac:dyDescent="0.2">
      <c r="D72" s="296"/>
      <c r="E72" s="296"/>
      <c r="G72" s="296"/>
    </row>
    <row r="73" spans="4:9" x14ac:dyDescent="0.2">
      <c r="D73" s="296"/>
      <c r="E73" s="296"/>
      <c r="G73" s="296"/>
    </row>
    <row r="74" spans="4:9" x14ac:dyDescent="0.2">
      <c r="D74" s="296"/>
      <c r="E74" s="296"/>
    </row>
    <row r="75" spans="4:9" x14ac:dyDescent="0.2">
      <c r="D75" s="296"/>
      <c r="E75" s="296"/>
    </row>
    <row r="76" spans="4:9" x14ac:dyDescent="0.2">
      <c r="D76" s="296"/>
      <c r="E76" s="296"/>
    </row>
    <row r="77" spans="4:9" x14ac:dyDescent="0.2">
      <c r="D77" s="296"/>
      <c r="E77" s="296"/>
    </row>
    <row r="78" spans="4:9" x14ac:dyDescent="0.2">
      <c r="D78" s="296"/>
      <c r="E78" s="296"/>
    </row>
    <row r="79" spans="4:9" x14ac:dyDescent="0.2">
      <c r="D79" s="296"/>
      <c r="E79" s="296"/>
    </row>
    <row r="80" spans="4:9" x14ac:dyDescent="0.2">
      <c r="D80" s="296"/>
      <c r="E80" s="296"/>
    </row>
  </sheetData>
  <mergeCells count="4">
    <mergeCell ref="B1:L1"/>
    <mergeCell ref="B2:N2"/>
    <mergeCell ref="B3:N3"/>
    <mergeCell ref="B4:N4"/>
  </mergeCells>
  <pageMargins left="0.70866141732283472" right="0.70866141732283472" top="0.74803149606299213" bottom="0.74803149606299213" header="0.31496062992125984" footer="0.31496062992125984"/>
  <pageSetup scale="7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O18"/>
  <sheetViews>
    <sheetView showGridLines="0" zoomScale="90" zoomScaleNormal="90" workbookViewId="0"/>
  </sheetViews>
  <sheetFormatPr baseColWidth="10" defaultColWidth="11.42578125" defaultRowHeight="12.75" x14ac:dyDescent="0.2"/>
  <cols>
    <col min="1" max="1" width="22.42578125" style="35" customWidth="1"/>
    <col min="2" max="2" width="3.7109375" style="35" customWidth="1"/>
    <col min="3" max="3" width="57.5703125" style="35" bestFit="1" customWidth="1"/>
    <col min="4" max="16384" width="11.42578125" style="35"/>
  </cols>
  <sheetData>
    <row r="1" spans="2:15" ht="42.75" customHeight="1" x14ac:dyDescent="0.25">
      <c r="B1" s="1648" t="s">
        <v>846</v>
      </c>
      <c r="C1" s="1648"/>
      <c r="D1" s="1648"/>
      <c r="E1" s="1648"/>
      <c r="F1" s="1648"/>
      <c r="G1" s="1648"/>
      <c r="H1" s="1648"/>
      <c r="I1" s="1648"/>
      <c r="J1" s="1648"/>
      <c r="K1" s="1648"/>
      <c r="L1" s="1648"/>
      <c r="M1" s="1648"/>
      <c r="O1" s="1564" t="s">
        <v>1</v>
      </c>
    </row>
    <row r="2" spans="2:15" ht="32.25" customHeight="1" x14ac:dyDescent="0.2">
      <c r="B2" s="1803" t="s">
        <v>737</v>
      </c>
      <c r="C2" s="1803"/>
      <c r="D2" s="1803"/>
      <c r="E2" s="1803"/>
      <c r="F2" s="1803"/>
      <c r="G2" s="1803"/>
      <c r="H2" s="1803"/>
      <c r="I2" s="1803"/>
      <c r="J2" s="1803"/>
      <c r="K2" s="1803"/>
      <c r="L2" s="1803"/>
      <c r="M2" s="1803"/>
      <c r="N2" s="1803"/>
    </row>
    <row r="3" spans="2:15" ht="14.25" customHeight="1" x14ac:dyDescent="0.25">
      <c r="B3" s="1754" t="s">
        <v>742</v>
      </c>
      <c r="C3" s="1754"/>
      <c r="D3" s="1754"/>
      <c r="E3" s="1754"/>
      <c r="F3" s="1754"/>
      <c r="G3" s="1754"/>
      <c r="H3" s="1754"/>
      <c r="I3" s="1754"/>
      <c r="J3" s="1754"/>
      <c r="K3" s="1754"/>
      <c r="L3" s="1754"/>
      <c r="M3" s="1754"/>
      <c r="N3" s="1754"/>
    </row>
    <row r="4" spans="2:15" ht="18" customHeight="1" thickBot="1" x14ac:dyDescent="0.3">
      <c r="B4" s="1804" t="s">
        <v>840</v>
      </c>
      <c r="C4" s="1804"/>
      <c r="D4" s="1804"/>
      <c r="E4" s="1804"/>
      <c r="F4" s="1804"/>
      <c r="G4" s="1804"/>
      <c r="H4" s="1804"/>
      <c r="I4" s="1804"/>
      <c r="J4" s="1804"/>
      <c r="K4" s="1804"/>
      <c r="L4" s="1804"/>
      <c r="M4" s="1804"/>
      <c r="N4" s="1804"/>
    </row>
    <row r="5" spans="2:15" ht="15" x14ac:dyDescent="0.2">
      <c r="B5" s="447"/>
      <c r="C5" s="454"/>
      <c r="D5" s="454"/>
      <c r="E5" s="454"/>
      <c r="F5" s="455" t="s">
        <v>389</v>
      </c>
      <c r="G5" s="450"/>
      <c r="H5" s="447"/>
      <c r="I5" s="447"/>
      <c r="J5" s="451"/>
      <c r="K5" s="434"/>
      <c r="L5" s="434"/>
      <c r="M5" s="424"/>
      <c r="N5" s="424"/>
    </row>
    <row r="6" spans="2:15" ht="15.75" x14ac:dyDescent="0.2">
      <c r="B6" s="261"/>
      <c r="C6" s="261"/>
      <c r="D6" s="262" t="s">
        <v>361</v>
      </c>
      <c r="E6" s="262" t="s">
        <v>362</v>
      </c>
      <c r="F6" s="262" t="s">
        <v>363</v>
      </c>
      <c r="G6" s="262" t="s">
        <v>364</v>
      </c>
      <c r="H6" s="262" t="s">
        <v>383</v>
      </c>
      <c r="I6" s="262" t="s">
        <v>390</v>
      </c>
      <c r="J6" s="262" t="s">
        <v>391</v>
      </c>
      <c r="K6" s="262" t="s">
        <v>392</v>
      </c>
      <c r="L6" s="262" t="s">
        <v>393</v>
      </c>
      <c r="M6" s="262" t="s">
        <v>780</v>
      </c>
      <c r="N6" s="262" t="s">
        <v>837</v>
      </c>
    </row>
    <row r="7" spans="2:15" ht="15.75" x14ac:dyDescent="0.2">
      <c r="B7" s="261"/>
      <c r="C7" s="261"/>
      <c r="D7" s="263" t="s">
        <v>366</v>
      </c>
      <c r="E7" s="263" t="s">
        <v>367</v>
      </c>
      <c r="F7" s="263" t="s">
        <v>368</v>
      </c>
      <c r="G7" s="263" t="s">
        <v>369</v>
      </c>
      <c r="H7" s="263" t="s">
        <v>370</v>
      </c>
      <c r="I7" s="263" t="s">
        <v>394</v>
      </c>
      <c r="J7" s="263" t="s">
        <v>395</v>
      </c>
      <c r="K7" s="263" t="s">
        <v>396</v>
      </c>
      <c r="L7" s="263"/>
      <c r="M7" s="263"/>
      <c r="N7" s="263"/>
    </row>
    <row r="8" spans="2:15" s="158" customFormat="1" ht="15.75" x14ac:dyDescent="0.2">
      <c r="B8" s="282"/>
      <c r="C8" s="282"/>
      <c r="D8" s="283"/>
      <c r="E8" s="283"/>
      <c r="F8" s="283"/>
      <c r="G8" s="283"/>
      <c r="H8" s="283"/>
      <c r="I8" s="283"/>
      <c r="J8" s="283"/>
      <c r="K8" s="283"/>
      <c r="L8" s="283"/>
      <c r="M8" s="283"/>
      <c r="N8" s="283"/>
    </row>
    <row r="9" spans="2:15" s="158" customFormat="1" ht="15.75" x14ac:dyDescent="0.2">
      <c r="B9" s="1805" t="s">
        <v>397</v>
      </c>
      <c r="C9" s="1805"/>
      <c r="D9" s="1805"/>
      <c r="E9" s="1805"/>
      <c r="F9" s="1805"/>
      <c r="G9" s="1805"/>
      <c r="H9" s="1805"/>
      <c r="I9" s="1805"/>
      <c r="J9" s="1805"/>
      <c r="K9" s="1805"/>
      <c r="L9" s="1805"/>
      <c r="M9" s="1805"/>
      <c r="N9" s="767"/>
    </row>
    <row r="10" spans="2:15" ht="15" x14ac:dyDescent="0.2">
      <c r="B10" s="265"/>
      <c r="C10" s="265"/>
      <c r="D10" s="265"/>
      <c r="E10" s="265"/>
      <c r="F10" s="265"/>
      <c r="G10" s="265"/>
      <c r="H10" s="265"/>
      <c r="I10" s="265"/>
      <c r="J10" s="266"/>
      <c r="K10" s="267"/>
      <c r="L10" s="267"/>
      <c r="M10" s="267"/>
      <c r="N10" s="267"/>
    </row>
    <row r="11" spans="2:15" ht="15.75" x14ac:dyDescent="0.2">
      <c r="B11" s="269" t="s">
        <v>386</v>
      </c>
      <c r="C11" s="288"/>
      <c r="D11" s="288"/>
      <c r="E11" s="270"/>
      <c r="F11" s="270"/>
      <c r="G11" s="270"/>
      <c r="H11" s="270"/>
      <c r="I11" s="270"/>
      <c r="J11" s="289"/>
      <c r="K11" s="272"/>
      <c r="L11" s="272"/>
      <c r="M11" s="272"/>
      <c r="N11" s="272"/>
    </row>
    <row r="12" spans="2:15" ht="14.25" x14ac:dyDescent="0.2">
      <c r="B12" s="113" t="s">
        <v>288</v>
      </c>
      <c r="C12" s="113" t="s">
        <v>373</v>
      </c>
      <c r="D12" s="258">
        <v>6432.86</v>
      </c>
      <c r="E12" s="258">
        <v>6569.22</v>
      </c>
      <c r="F12" s="258">
        <v>7057.98</v>
      </c>
      <c r="G12" s="258">
        <v>7685.43</v>
      </c>
      <c r="H12" s="258">
        <v>7880.64</v>
      </c>
      <c r="I12" s="258">
        <v>8190.35</v>
      </c>
      <c r="J12" s="258">
        <v>8364.7999999999993</v>
      </c>
      <c r="K12" s="258">
        <v>8563.0499999999993</v>
      </c>
      <c r="L12" s="258">
        <v>9052</v>
      </c>
      <c r="M12" s="258">
        <v>9408.65</v>
      </c>
      <c r="N12" s="258">
        <v>9684.32</v>
      </c>
    </row>
    <row r="13" spans="2:15" ht="14.25" x14ac:dyDescent="0.2">
      <c r="B13" s="113" t="s">
        <v>290</v>
      </c>
      <c r="C13" s="113" t="s">
        <v>374</v>
      </c>
      <c r="D13" s="258">
        <v>5467.92</v>
      </c>
      <c r="E13" s="258">
        <v>5583.84</v>
      </c>
      <c r="F13" s="258">
        <v>5999.28</v>
      </c>
      <c r="G13" s="258">
        <v>6532.62</v>
      </c>
      <c r="H13" s="258">
        <v>6698.55</v>
      </c>
      <c r="I13" s="258">
        <v>6961.8</v>
      </c>
      <c r="J13" s="258">
        <v>7110.09</v>
      </c>
      <c r="K13" s="258">
        <v>7278.6</v>
      </c>
      <c r="L13" s="258">
        <v>7694.21</v>
      </c>
      <c r="M13" s="258">
        <v>7997.36</v>
      </c>
      <c r="N13" s="258">
        <v>8231.68</v>
      </c>
    </row>
    <row r="14" spans="2:15" ht="14.25" x14ac:dyDescent="0.2">
      <c r="B14" s="113" t="s">
        <v>292</v>
      </c>
      <c r="C14" s="113" t="s">
        <v>297</v>
      </c>
      <c r="D14" s="258">
        <v>3859.76</v>
      </c>
      <c r="E14" s="258">
        <v>3941.57</v>
      </c>
      <c r="F14" s="258">
        <v>4234.82</v>
      </c>
      <c r="G14" s="258">
        <v>4611.3</v>
      </c>
      <c r="H14" s="258">
        <v>4728.43</v>
      </c>
      <c r="I14" s="258">
        <v>4914.26</v>
      </c>
      <c r="J14" s="258">
        <v>5018.93</v>
      </c>
      <c r="K14" s="258">
        <v>5137.88</v>
      </c>
      <c r="L14" s="258">
        <v>5431.25</v>
      </c>
      <c r="M14" s="258">
        <v>5645.24</v>
      </c>
      <c r="N14" s="258">
        <v>5810.65</v>
      </c>
    </row>
    <row r="15" spans="2:15" ht="14.25" x14ac:dyDescent="0.2">
      <c r="B15" s="113" t="s">
        <v>294</v>
      </c>
      <c r="C15" s="113" t="s">
        <v>298</v>
      </c>
      <c r="D15" s="258">
        <v>3280.76</v>
      </c>
      <c r="E15" s="258">
        <v>3350.3</v>
      </c>
      <c r="F15" s="258">
        <v>3599.56</v>
      </c>
      <c r="G15" s="258">
        <v>3919.56</v>
      </c>
      <c r="H15" s="258">
        <v>4019.12</v>
      </c>
      <c r="I15" s="258">
        <v>4177.07</v>
      </c>
      <c r="J15" s="258">
        <v>4266.04</v>
      </c>
      <c r="K15" s="258">
        <v>4367.1499999999996</v>
      </c>
      <c r="L15" s="258">
        <v>4616.51</v>
      </c>
      <c r="M15" s="258">
        <v>4798.3999999999996</v>
      </c>
      <c r="N15" s="258">
        <v>4938.99</v>
      </c>
    </row>
    <row r="16" spans="2:15" ht="15.75" x14ac:dyDescent="0.25">
      <c r="B16" s="516" t="s">
        <v>376</v>
      </c>
      <c r="C16" s="297"/>
      <c r="D16" s="298"/>
      <c r="E16" s="298"/>
      <c r="F16" s="298"/>
      <c r="G16" s="298"/>
      <c r="H16" s="298"/>
      <c r="I16" s="298"/>
      <c r="J16" s="298"/>
      <c r="K16" s="298"/>
      <c r="L16" s="298"/>
      <c r="M16" s="298"/>
      <c r="N16" s="298"/>
    </row>
    <row r="17" spans="2:14" ht="14.25" x14ac:dyDescent="0.2">
      <c r="B17" s="113" t="s">
        <v>288</v>
      </c>
      <c r="C17" s="113" t="s">
        <v>377</v>
      </c>
      <c r="D17" s="258">
        <v>54463.28</v>
      </c>
      <c r="E17" s="258">
        <v>55617.9</v>
      </c>
      <c r="F17" s="258">
        <v>59755.87</v>
      </c>
      <c r="G17" s="258">
        <v>65068.17</v>
      </c>
      <c r="H17" s="258">
        <v>66720.899999999994</v>
      </c>
      <c r="I17" s="258">
        <v>69343.03</v>
      </c>
      <c r="J17" s="258">
        <v>70820.039999999994</v>
      </c>
      <c r="K17" s="258">
        <v>72498.47</v>
      </c>
      <c r="L17" s="258">
        <v>76638.13</v>
      </c>
      <c r="M17" s="258">
        <v>79657.67</v>
      </c>
      <c r="N17" s="258">
        <v>81991.64</v>
      </c>
    </row>
    <row r="18" spans="2:14" ht="14.25" x14ac:dyDescent="0.2">
      <c r="B18" s="113" t="s">
        <v>290</v>
      </c>
      <c r="C18" s="113" t="s">
        <v>378</v>
      </c>
      <c r="D18" s="258">
        <v>46293.82</v>
      </c>
      <c r="E18" s="258">
        <v>47275.25</v>
      </c>
      <c r="F18" s="258">
        <v>50792.53</v>
      </c>
      <c r="G18" s="258">
        <v>55307.99</v>
      </c>
      <c r="H18" s="258">
        <v>56712.81</v>
      </c>
      <c r="I18" s="258">
        <v>58941.62</v>
      </c>
      <c r="J18" s="258">
        <v>60197.08</v>
      </c>
      <c r="K18" s="258">
        <v>61623.75</v>
      </c>
      <c r="L18" s="258">
        <v>65142.47</v>
      </c>
      <c r="M18" s="258">
        <v>67709.08</v>
      </c>
      <c r="N18" s="258">
        <v>69692.960000000006</v>
      </c>
    </row>
  </sheetData>
  <mergeCells count="5">
    <mergeCell ref="B1:M1"/>
    <mergeCell ref="B2:N2"/>
    <mergeCell ref="B3:N3"/>
    <mergeCell ref="B4:N4"/>
    <mergeCell ref="B9:M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315"/>
  <sheetViews>
    <sheetView showGridLines="0" zoomScale="90" zoomScaleNormal="90" workbookViewId="0"/>
  </sheetViews>
  <sheetFormatPr baseColWidth="10" defaultColWidth="10.28515625" defaultRowHeight="15" x14ac:dyDescent="0.25"/>
  <cols>
    <col min="1" max="1" width="22.42578125" style="231" customWidth="1"/>
    <col min="2" max="2" width="28.140625" style="231" customWidth="1"/>
    <col min="3" max="3" width="19.7109375" style="231" customWidth="1"/>
    <col min="4" max="4" width="12.85546875" style="231" customWidth="1"/>
    <col min="5" max="5" width="100.28515625" style="231" customWidth="1"/>
    <col min="6" max="202" width="10.28515625" style="231" customWidth="1"/>
    <col min="203" max="203" width="1.85546875" style="231" customWidth="1"/>
    <col min="204" max="205" width="10.28515625" style="231" customWidth="1"/>
    <col min="206" max="206" width="1.85546875" style="231" customWidth="1"/>
    <col min="207" max="257" width="10.28515625" style="231"/>
    <col min="258" max="258" width="28.140625" style="231" customWidth="1"/>
    <col min="259" max="259" width="19.7109375" style="231" customWidth="1"/>
    <col min="260" max="260" width="12.85546875" style="231" customWidth="1"/>
    <col min="261" max="261" width="100.28515625" style="231" customWidth="1"/>
    <col min="262" max="458" width="10.28515625" style="231" customWidth="1"/>
    <col min="459" max="459" width="1.85546875" style="231" customWidth="1"/>
    <col min="460" max="461" width="10.28515625" style="231" customWidth="1"/>
    <col min="462" max="462" width="1.85546875" style="231" customWidth="1"/>
    <col min="463" max="513" width="10.28515625" style="231"/>
    <col min="514" max="514" width="28.140625" style="231" customWidth="1"/>
    <col min="515" max="515" width="19.7109375" style="231" customWidth="1"/>
    <col min="516" max="516" width="12.85546875" style="231" customWidth="1"/>
    <col min="517" max="517" width="100.28515625" style="231" customWidth="1"/>
    <col min="518" max="714" width="10.28515625" style="231" customWidth="1"/>
    <col min="715" max="715" width="1.85546875" style="231" customWidth="1"/>
    <col min="716" max="717" width="10.28515625" style="231" customWidth="1"/>
    <col min="718" max="718" width="1.85546875" style="231" customWidth="1"/>
    <col min="719" max="769" width="10.28515625" style="231"/>
    <col min="770" max="770" width="28.140625" style="231" customWidth="1"/>
    <col min="771" max="771" width="19.7109375" style="231" customWidth="1"/>
    <col min="772" max="772" width="12.85546875" style="231" customWidth="1"/>
    <col min="773" max="773" width="100.28515625" style="231" customWidth="1"/>
    <col min="774" max="970" width="10.28515625" style="231" customWidth="1"/>
    <col min="971" max="971" width="1.85546875" style="231" customWidth="1"/>
    <col min="972" max="973" width="10.28515625" style="231" customWidth="1"/>
    <col min="974" max="974" width="1.85546875" style="231" customWidth="1"/>
    <col min="975" max="1025" width="10.28515625" style="231"/>
    <col min="1026" max="1026" width="28.140625" style="231" customWidth="1"/>
    <col min="1027" max="1027" width="19.7109375" style="231" customWidth="1"/>
    <col min="1028" max="1028" width="12.85546875" style="231" customWidth="1"/>
    <col min="1029" max="1029" width="100.28515625" style="231" customWidth="1"/>
    <col min="1030" max="1226" width="10.28515625" style="231" customWidth="1"/>
    <col min="1227" max="1227" width="1.85546875" style="231" customWidth="1"/>
    <col min="1228" max="1229" width="10.28515625" style="231" customWidth="1"/>
    <col min="1230" max="1230" width="1.85546875" style="231" customWidth="1"/>
    <col min="1231" max="1281" width="10.28515625" style="231"/>
    <col min="1282" max="1282" width="28.140625" style="231" customWidth="1"/>
    <col min="1283" max="1283" width="19.7109375" style="231" customWidth="1"/>
    <col min="1284" max="1284" width="12.85546875" style="231" customWidth="1"/>
    <col min="1285" max="1285" width="100.28515625" style="231" customWidth="1"/>
    <col min="1286" max="1482" width="10.28515625" style="231" customWidth="1"/>
    <col min="1483" max="1483" width="1.85546875" style="231" customWidth="1"/>
    <col min="1484" max="1485" width="10.28515625" style="231" customWidth="1"/>
    <col min="1486" max="1486" width="1.85546875" style="231" customWidth="1"/>
    <col min="1487" max="1537" width="10.28515625" style="231"/>
    <col min="1538" max="1538" width="28.140625" style="231" customWidth="1"/>
    <col min="1539" max="1539" width="19.7109375" style="231" customWidth="1"/>
    <col min="1540" max="1540" width="12.85546875" style="231" customWidth="1"/>
    <col min="1541" max="1541" width="100.28515625" style="231" customWidth="1"/>
    <col min="1542" max="1738" width="10.28515625" style="231" customWidth="1"/>
    <col min="1739" max="1739" width="1.85546875" style="231" customWidth="1"/>
    <col min="1740" max="1741" width="10.28515625" style="231" customWidth="1"/>
    <col min="1742" max="1742" width="1.85546875" style="231" customWidth="1"/>
    <col min="1743" max="1793" width="10.28515625" style="231"/>
    <col min="1794" max="1794" width="28.140625" style="231" customWidth="1"/>
    <col min="1795" max="1795" width="19.7109375" style="231" customWidth="1"/>
    <col min="1796" max="1796" width="12.85546875" style="231" customWidth="1"/>
    <col min="1797" max="1797" width="100.28515625" style="231" customWidth="1"/>
    <col min="1798" max="1994" width="10.28515625" style="231" customWidth="1"/>
    <col min="1995" max="1995" width="1.85546875" style="231" customWidth="1"/>
    <col min="1996" max="1997" width="10.28515625" style="231" customWidth="1"/>
    <col min="1998" max="1998" width="1.85546875" style="231" customWidth="1"/>
    <col min="1999" max="2049" width="10.28515625" style="231"/>
    <col min="2050" max="2050" width="28.140625" style="231" customWidth="1"/>
    <col min="2051" max="2051" width="19.7109375" style="231" customWidth="1"/>
    <col min="2052" max="2052" width="12.85546875" style="231" customWidth="1"/>
    <col min="2053" max="2053" width="100.28515625" style="231" customWidth="1"/>
    <col min="2054" max="2250" width="10.28515625" style="231" customWidth="1"/>
    <col min="2251" max="2251" width="1.85546875" style="231" customWidth="1"/>
    <col min="2252" max="2253" width="10.28515625" style="231" customWidth="1"/>
    <col min="2254" max="2254" width="1.85546875" style="231" customWidth="1"/>
    <col min="2255" max="2305" width="10.28515625" style="231"/>
    <col min="2306" max="2306" width="28.140625" style="231" customWidth="1"/>
    <col min="2307" max="2307" width="19.7109375" style="231" customWidth="1"/>
    <col min="2308" max="2308" width="12.85546875" style="231" customWidth="1"/>
    <col min="2309" max="2309" width="100.28515625" style="231" customWidth="1"/>
    <col min="2310" max="2506" width="10.28515625" style="231" customWidth="1"/>
    <col min="2507" max="2507" width="1.85546875" style="231" customWidth="1"/>
    <col min="2508" max="2509" width="10.28515625" style="231" customWidth="1"/>
    <col min="2510" max="2510" width="1.85546875" style="231" customWidth="1"/>
    <col min="2511" max="2561" width="10.28515625" style="231"/>
    <col min="2562" max="2562" width="28.140625" style="231" customWidth="1"/>
    <col min="2563" max="2563" width="19.7109375" style="231" customWidth="1"/>
    <col min="2564" max="2564" width="12.85546875" style="231" customWidth="1"/>
    <col min="2565" max="2565" width="100.28515625" style="231" customWidth="1"/>
    <col min="2566" max="2762" width="10.28515625" style="231" customWidth="1"/>
    <col min="2763" max="2763" width="1.85546875" style="231" customWidth="1"/>
    <col min="2764" max="2765" width="10.28515625" style="231" customWidth="1"/>
    <col min="2766" max="2766" width="1.85546875" style="231" customWidth="1"/>
    <col min="2767" max="2817" width="10.28515625" style="231"/>
    <col min="2818" max="2818" width="28.140625" style="231" customWidth="1"/>
    <col min="2819" max="2819" width="19.7109375" style="231" customWidth="1"/>
    <col min="2820" max="2820" width="12.85546875" style="231" customWidth="1"/>
    <col min="2821" max="2821" width="100.28515625" style="231" customWidth="1"/>
    <col min="2822" max="3018" width="10.28515625" style="231" customWidth="1"/>
    <col min="3019" max="3019" width="1.85546875" style="231" customWidth="1"/>
    <col min="3020" max="3021" width="10.28515625" style="231" customWidth="1"/>
    <col min="3022" max="3022" width="1.85546875" style="231" customWidth="1"/>
    <col min="3023" max="3073" width="10.28515625" style="231"/>
    <col min="3074" max="3074" width="28.140625" style="231" customWidth="1"/>
    <col min="3075" max="3075" width="19.7109375" style="231" customWidth="1"/>
    <col min="3076" max="3076" width="12.85546875" style="231" customWidth="1"/>
    <col min="3077" max="3077" width="100.28515625" style="231" customWidth="1"/>
    <col min="3078" max="3274" width="10.28515625" style="231" customWidth="1"/>
    <col min="3275" max="3275" width="1.85546875" style="231" customWidth="1"/>
    <col min="3276" max="3277" width="10.28515625" style="231" customWidth="1"/>
    <col min="3278" max="3278" width="1.85546875" style="231" customWidth="1"/>
    <col min="3279" max="3329" width="10.28515625" style="231"/>
    <col min="3330" max="3330" width="28.140625" style="231" customWidth="1"/>
    <col min="3331" max="3331" width="19.7109375" style="231" customWidth="1"/>
    <col min="3332" max="3332" width="12.85546875" style="231" customWidth="1"/>
    <col min="3333" max="3333" width="100.28515625" style="231" customWidth="1"/>
    <col min="3334" max="3530" width="10.28515625" style="231" customWidth="1"/>
    <col min="3531" max="3531" width="1.85546875" style="231" customWidth="1"/>
    <col min="3532" max="3533" width="10.28515625" style="231" customWidth="1"/>
    <col min="3534" max="3534" width="1.85546875" style="231" customWidth="1"/>
    <col min="3535" max="3585" width="10.28515625" style="231"/>
    <col min="3586" max="3586" width="28.140625" style="231" customWidth="1"/>
    <col min="3587" max="3587" width="19.7109375" style="231" customWidth="1"/>
    <col min="3588" max="3588" width="12.85546875" style="231" customWidth="1"/>
    <col min="3589" max="3589" width="100.28515625" style="231" customWidth="1"/>
    <col min="3590" max="3786" width="10.28515625" style="231" customWidth="1"/>
    <col min="3787" max="3787" width="1.85546875" style="231" customWidth="1"/>
    <col min="3788" max="3789" width="10.28515625" style="231" customWidth="1"/>
    <col min="3790" max="3790" width="1.85546875" style="231" customWidth="1"/>
    <col min="3791" max="3841" width="10.28515625" style="231"/>
    <col min="3842" max="3842" width="28.140625" style="231" customWidth="1"/>
    <col min="3843" max="3843" width="19.7109375" style="231" customWidth="1"/>
    <col min="3844" max="3844" width="12.85546875" style="231" customWidth="1"/>
    <col min="3845" max="3845" width="100.28515625" style="231" customWidth="1"/>
    <col min="3846" max="4042" width="10.28515625" style="231" customWidth="1"/>
    <col min="4043" max="4043" width="1.85546875" style="231" customWidth="1"/>
    <col min="4044" max="4045" width="10.28515625" style="231" customWidth="1"/>
    <col min="4046" max="4046" width="1.85546875" style="231" customWidth="1"/>
    <col min="4047" max="4097" width="10.28515625" style="231"/>
    <col min="4098" max="4098" width="28.140625" style="231" customWidth="1"/>
    <col min="4099" max="4099" width="19.7109375" style="231" customWidth="1"/>
    <col min="4100" max="4100" width="12.85546875" style="231" customWidth="1"/>
    <col min="4101" max="4101" width="100.28515625" style="231" customWidth="1"/>
    <col min="4102" max="4298" width="10.28515625" style="231" customWidth="1"/>
    <col min="4299" max="4299" width="1.85546875" style="231" customWidth="1"/>
    <col min="4300" max="4301" width="10.28515625" style="231" customWidth="1"/>
    <col min="4302" max="4302" width="1.85546875" style="231" customWidth="1"/>
    <col min="4303" max="4353" width="10.28515625" style="231"/>
    <col min="4354" max="4354" width="28.140625" style="231" customWidth="1"/>
    <col min="4355" max="4355" width="19.7109375" style="231" customWidth="1"/>
    <col min="4356" max="4356" width="12.85546875" style="231" customWidth="1"/>
    <col min="4357" max="4357" width="100.28515625" style="231" customWidth="1"/>
    <col min="4358" max="4554" width="10.28515625" style="231" customWidth="1"/>
    <col min="4555" max="4555" width="1.85546875" style="231" customWidth="1"/>
    <col min="4556" max="4557" width="10.28515625" style="231" customWidth="1"/>
    <col min="4558" max="4558" width="1.85546875" style="231" customWidth="1"/>
    <col min="4559" max="4609" width="10.28515625" style="231"/>
    <col min="4610" max="4610" width="28.140625" style="231" customWidth="1"/>
    <col min="4611" max="4611" width="19.7109375" style="231" customWidth="1"/>
    <col min="4612" max="4612" width="12.85546875" style="231" customWidth="1"/>
    <col min="4613" max="4613" width="100.28515625" style="231" customWidth="1"/>
    <col min="4614" max="4810" width="10.28515625" style="231" customWidth="1"/>
    <col min="4811" max="4811" width="1.85546875" style="231" customWidth="1"/>
    <col min="4812" max="4813" width="10.28515625" style="231" customWidth="1"/>
    <col min="4814" max="4814" width="1.85546875" style="231" customWidth="1"/>
    <col min="4815" max="4865" width="10.28515625" style="231"/>
    <col min="4866" max="4866" width="28.140625" style="231" customWidth="1"/>
    <col min="4867" max="4867" width="19.7109375" style="231" customWidth="1"/>
    <col min="4868" max="4868" width="12.85546875" style="231" customWidth="1"/>
    <col min="4869" max="4869" width="100.28515625" style="231" customWidth="1"/>
    <col min="4870" max="5066" width="10.28515625" style="231" customWidth="1"/>
    <col min="5067" max="5067" width="1.85546875" style="231" customWidth="1"/>
    <col min="5068" max="5069" width="10.28515625" style="231" customWidth="1"/>
    <col min="5070" max="5070" width="1.85546875" style="231" customWidth="1"/>
    <col min="5071" max="5121" width="10.28515625" style="231"/>
    <col min="5122" max="5122" width="28.140625" style="231" customWidth="1"/>
    <col min="5123" max="5123" width="19.7109375" style="231" customWidth="1"/>
    <col min="5124" max="5124" width="12.85546875" style="231" customWidth="1"/>
    <col min="5125" max="5125" width="100.28515625" style="231" customWidth="1"/>
    <col min="5126" max="5322" width="10.28515625" style="231" customWidth="1"/>
    <col min="5323" max="5323" width="1.85546875" style="231" customWidth="1"/>
    <col min="5324" max="5325" width="10.28515625" style="231" customWidth="1"/>
    <col min="5326" max="5326" width="1.85546875" style="231" customWidth="1"/>
    <col min="5327" max="5377" width="10.28515625" style="231"/>
    <col min="5378" max="5378" width="28.140625" style="231" customWidth="1"/>
    <col min="5379" max="5379" width="19.7109375" style="231" customWidth="1"/>
    <col min="5380" max="5380" width="12.85546875" style="231" customWidth="1"/>
    <col min="5381" max="5381" width="100.28515625" style="231" customWidth="1"/>
    <col min="5382" max="5578" width="10.28515625" style="231" customWidth="1"/>
    <col min="5579" max="5579" width="1.85546875" style="231" customWidth="1"/>
    <col min="5580" max="5581" width="10.28515625" style="231" customWidth="1"/>
    <col min="5582" max="5582" width="1.85546875" style="231" customWidth="1"/>
    <col min="5583" max="5633" width="10.28515625" style="231"/>
    <col min="5634" max="5634" width="28.140625" style="231" customWidth="1"/>
    <col min="5635" max="5635" width="19.7109375" style="231" customWidth="1"/>
    <col min="5636" max="5636" width="12.85546875" style="231" customWidth="1"/>
    <col min="5637" max="5637" width="100.28515625" style="231" customWidth="1"/>
    <col min="5638" max="5834" width="10.28515625" style="231" customWidth="1"/>
    <col min="5835" max="5835" width="1.85546875" style="231" customWidth="1"/>
    <col min="5836" max="5837" width="10.28515625" style="231" customWidth="1"/>
    <col min="5838" max="5838" width="1.85546875" style="231" customWidth="1"/>
    <col min="5839" max="5889" width="10.28515625" style="231"/>
    <col min="5890" max="5890" width="28.140625" style="231" customWidth="1"/>
    <col min="5891" max="5891" width="19.7109375" style="231" customWidth="1"/>
    <col min="5892" max="5892" width="12.85546875" style="231" customWidth="1"/>
    <col min="5893" max="5893" width="100.28515625" style="231" customWidth="1"/>
    <col min="5894" max="6090" width="10.28515625" style="231" customWidth="1"/>
    <col min="6091" max="6091" width="1.85546875" style="231" customWidth="1"/>
    <col min="6092" max="6093" width="10.28515625" style="231" customWidth="1"/>
    <col min="6094" max="6094" width="1.85546875" style="231" customWidth="1"/>
    <col min="6095" max="6145" width="10.28515625" style="231"/>
    <col min="6146" max="6146" width="28.140625" style="231" customWidth="1"/>
    <col min="6147" max="6147" width="19.7109375" style="231" customWidth="1"/>
    <col min="6148" max="6148" width="12.85546875" style="231" customWidth="1"/>
    <col min="6149" max="6149" width="100.28515625" style="231" customWidth="1"/>
    <col min="6150" max="6346" width="10.28515625" style="231" customWidth="1"/>
    <col min="6347" max="6347" width="1.85546875" style="231" customWidth="1"/>
    <col min="6348" max="6349" width="10.28515625" style="231" customWidth="1"/>
    <col min="6350" max="6350" width="1.85546875" style="231" customWidth="1"/>
    <col min="6351" max="6401" width="10.28515625" style="231"/>
    <col min="6402" max="6402" width="28.140625" style="231" customWidth="1"/>
    <col min="6403" max="6403" width="19.7109375" style="231" customWidth="1"/>
    <col min="6404" max="6404" width="12.85546875" style="231" customWidth="1"/>
    <col min="6405" max="6405" width="100.28515625" style="231" customWidth="1"/>
    <col min="6406" max="6602" width="10.28515625" style="231" customWidth="1"/>
    <col min="6603" max="6603" width="1.85546875" style="231" customWidth="1"/>
    <col min="6604" max="6605" width="10.28515625" style="231" customWidth="1"/>
    <col min="6606" max="6606" width="1.85546875" style="231" customWidth="1"/>
    <col min="6607" max="6657" width="10.28515625" style="231"/>
    <col min="6658" max="6658" width="28.140625" style="231" customWidth="1"/>
    <col min="6659" max="6659" width="19.7109375" style="231" customWidth="1"/>
    <col min="6660" max="6660" width="12.85546875" style="231" customWidth="1"/>
    <col min="6661" max="6661" width="100.28515625" style="231" customWidth="1"/>
    <col min="6662" max="6858" width="10.28515625" style="231" customWidth="1"/>
    <col min="6859" max="6859" width="1.85546875" style="231" customWidth="1"/>
    <col min="6860" max="6861" width="10.28515625" style="231" customWidth="1"/>
    <col min="6862" max="6862" width="1.85546875" style="231" customWidth="1"/>
    <col min="6863" max="6913" width="10.28515625" style="231"/>
    <col min="6914" max="6914" width="28.140625" style="231" customWidth="1"/>
    <col min="6915" max="6915" width="19.7109375" style="231" customWidth="1"/>
    <col min="6916" max="6916" width="12.85546875" style="231" customWidth="1"/>
    <col min="6917" max="6917" width="100.28515625" style="231" customWidth="1"/>
    <col min="6918" max="7114" width="10.28515625" style="231" customWidth="1"/>
    <col min="7115" max="7115" width="1.85546875" style="231" customWidth="1"/>
    <col min="7116" max="7117" width="10.28515625" style="231" customWidth="1"/>
    <col min="7118" max="7118" width="1.85546875" style="231" customWidth="1"/>
    <col min="7119" max="7169" width="10.28515625" style="231"/>
    <col min="7170" max="7170" width="28.140625" style="231" customWidth="1"/>
    <col min="7171" max="7171" width="19.7109375" style="231" customWidth="1"/>
    <col min="7172" max="7172" width="12.85546875" style="231" customWidth="1"/>
    <col min="7173" max="7173" width="100.28515625" style="231" customWidth="1"/>
    <col min="7174" max="7370" width="10.28515625" style="231" customWidth="1"/>
    <col min="7371" max="7371" width="1.85546875" style="231" customWidth="1"/>
    <col min="7372" max="7373" width="10.28515625" style="231" customWidth="1"/>
    <col min="7374" max="7374" width="1.85546875" style="231" customWidth="1"/>
    <col min="7375" max="7425" width="10.28515625" style="231"/>
    <col min="7426" max="7426" width="28.140625" style="231" customWidth="1"/>
    <col min="7427" max="7427" width="19.7109375" style="231" customWidth="1"/>
    <col min="7428" max="7428" width="12.85546875" style="231" customWidth="1"/>
    <col min="7429" max="7429" width="100.28515625" style="231" customWidth="1"/>
    <col min="7430" max="7626" width="10.28515625" style="231" customWidth="1"/>
    <col min="7627" max="7627" width="1.85546875" style="231" customWidth="1"/>
    <col min="7628" max="7629" width="10.28515625" style="231" customWidth="1"/>
    <col min="7630" max="7630" width="1.85546875" style="231" customWidth="1"/>
    <col min="7631" max="7681" width="10.28515625" style="231"/>
    <col min="7682" max="7682" width="28.140625" style="231" customWidth="1"/>
    <col min="7683" max="7683" width="19.7109375" style="231" customWidth="1"/>
    <col min="7684" max="7684" width="12.85546875" style="231" customWidth="1"/>
    <col min="7685" max="7685" width="100.28515625" style="231" customWidth="1"/>
    <col min="7686" max="7882" width="10.28515625" style="231" customWidth="1"/>
    <col min="7883" max="7883" width="1.85546875" style="231" customWidth="1"/>
    <col min="7884" max="7885" width="10.28515625" style="231" customWidth="1"/>
    <col min="7886" max="7886" width="1.85546875" style="231" customWidth="1"/>
    <col min="7887" max="7937" width="10.28515625" style="231"/>
    <col min="7938" max="7938" width="28.140625" style="231" customWidth="1"/>
    <col min="7939" max="7939" width="19.7109375" style="231" customWidth="1"/>
    <col min="7940" max="7940" width="12.85546875" style="231" customWidth="1"/>
    <col min="7941" max="7941" width="100.28515625" style="231" customWidth="1"/>
    <col min="7942" max="8138" width="10.28515625" style="231" customWidth="1"/>
    <col min="8139" max="8139" width="1.85546875" style="231" customWidth="1"/>
    <col min="8140" max="8141" width="10.28515625" style="231" customWidth="1"/>
    <col min="8142" max="8142" width="1.85546875" style="231" customWidth="1"/>
    <col min="8143" max="8193" width="10.28515625" style="231"/>
    <col min="8194" max="8194" width="28.140625" style="231" customWidth="1"/>
    <col min="8195" max="8195" width="19.7109375" style="231" customWidth="1"/>
    <col min="8196" max="8196" width="12.85546875" style="231" customWidth="1"/>
    <col min="8197" max="8197" width="100.28515625" style="231" customWidth="1"/>
    <col min="8198" max="8394" width="10.28515625" style="231" customWidth="1"/>
    <col min="8395" max="8395" width="1.85546875" style="231" customWidth="1"/>
    <col min="8396" max="8397" width="10.28515625" style="231" customWidth="1"/>
    <col min="8398" max="8398" width="1.85546875" style="231" customWidth="1"/>
    <col min="8399" max="8449" width="10.28515625" style="231"/>
    <col min="8450" max="8450" width="28.140625" style="231" customWidth="1"/>
    <col min="8451" max="8451" width="19.7109375" style="231" customWidth="1"/>
    <col min="8452" max="8452" width="12.85546875" style="231" customWidth="1"/>
    <col min="8453" max="8453" width="100.28515625" style="231" customWidth="1"/>
    <col min="8454" max="8650" width="10.28515625" style="231" customWidth="1"/>
    <col min="8651" max="8651" width="1.85546875" style="231" customWidth="1"/>
    <col min="8652" max="8653" width="10.28515625" style="231" customWidth="1"/>
    <col min="8654" max="8654" width="1.85546875" style="231" customWidth="1"/>
    <col min="8655" max="8705" width="10.28515625" style="231"/>
    <col min="8706" max="8706" width="28.140625" style="231" customWidth="1"/>
    <col min="8707" max="8707" width="19.7109375" style="231" customWidth="1"/>
    <col min="8708" max="8708" width="12.85546875" style="231" customWidth="1"/>
    <col min="8709" max="8709" width="100.28515625" style="231" customWidth="1"/>
    <col min="8710" max="8906" width="10.28515625" style="231" customWidth="1"/>
    <col min="8907" max="8907" width="1.85546875" style="231" customWidth="1"/>
    <col min="8908" max="8909" width="10.28515625" style="231" customWidth="1"/>
    <col min="8910" max="8910" width="1.85546875" style="231" customWidth="1"/>
    <col min="8911" max="8961" width="10.28515625" style="231"/>
    <col min="8962" max="8962" width="28.140625" style="231" customWidth="1"/>
    <col min="8963" max="8963" width="19.7109375" style="231" customWidth="1"/>
    <col min="8964" max="8964" width="12.85546875" style="231" customWidth="1"/>
    <col min="8965" max="8965" width="100.28515625" style="231" customWidth="1"/>
    <col min="8966" max="9162" width="10.28515625" style="231" customWidth="1"/>
    <col min="9163" max="9163" width="1.85546875" style="231" customWidth="1"/>
    <col min="9164" max="9165" width="10.28515625" style="231" customWidth="1"/>
    <col min="9166" max="9166" width="1.85546875" style="231" customWidth="1"/>
    <col min="9167" max="9217" width="10.28515625" style="231"/>
    <col min="9218" max="9218" width="28.140625" style="231" customWidth="1"/>
    <col min="9219" max="9219" width="19.7109375" style="231" customWidth="1"/>
    <col min="9220" max="9220" width="12.85546875" style="231" customWidth="1"/>
    <col min="9221" max="9221" width="100.28515625" style="231" customWidth="1"/>
    <col min="9222" max="9418" width="10.28515625" style="231" customWidth="1"/>
    <col min="9419" max="9419" width="1.85546875" style="231" customWidth="1"/>
    <col min="9420" max="9421" width="10.28515625" style="231" customWidth="1"/>
    <col min="9422" max="9422" width="1.85546875" style="231" customWidth="1"/>
    <col min="9423" max="9473" width="10.28515625" style="231"/>
    <col min="9474" max="9474" width="28.140625" style="231" customWidth="1"/>
    <col min="9475" max="9475" width="19.7109375" style="231" customWidth="1"/>
    <col min="9476" max="9476" width="12.85546875" style="231" customWidth="1"/>
    <col min="9477" max="9477" width="100.28515625" style="231" customWidth="1"/>
    <col min="9478" max="9674" width="10.28515625" style="231" customWidth="1"/>
    <col min="9675" max="9675" width="1.85546875" style="231" customWidth="1"/>
    <col min="9676" max="9677" width="10.28515625" style="231" customWidth="1"/>
    <col min="9678" max="9678" width="1.85546875" style="231" customWidth="1"/>
    <col min="9679" max="9729" width="10.28515625" style="231"/>
    <col min="9730" max="9730" width="28.140625" style="231" customWidth="1"/>
    <col min="9731" max="9731" width="19.7109375" style="231" customWidth="1"/>
    <col min="9732" max="9732" width="12.85546875" style="231" customWidth="1"/>
    <col min="9733" max="9733" width="100.28515625" style="231" customWidth="1"/>
    <col min="9734" max="9930" width="10.28515625" style="231" customWidth="1"/>
    <col min="9931" max="9931" width="1.85546875" style="231" customWidth="1"/>
    <col min="9932" max="9933" width="10.28515625" style="231" customWidth="1"/>
    <col min="9934" max="9934" width="1.85546875" style="231" customWidth="1"/>
    <col min="9935" max="9985" width="10.28515625" style="231"/>
    <col min="9986" max="9986" width="28.140625" style="231" customWidth="1"/>
    <col min="9987" max="9987" width="19.7109375" style="231" customWidth="1"/>
    <col min="9988" max="9988" width="12.85546875" style="231" customWidth="1"/>
    <col min="9989" max="9989" width="100.28515625" style="231" customWidth="1"/>
    <col min="9990" max="10186" width="10.28515625" style="231" customWidth="1"/>
    <col min="10187" max="10187" width="1.85546875" style="231" customWidth="1"/>
    <col min="10188" max="10189" width="10.28515625" style="231" customWidth="1"/>
    <col min="10190" max="10190" width="1.85546875" style="231" customWidth="1"/>
    <col min="10191" max="10241" width="10.28515625" style="231"/>
    <col min="10242" max="10242" width="28.140625" style="231" customWidth="1"/>
    <col min="10243" max="10243" width="19.7109375" style="231" customWidth="1"/>
    <col min="10244" max="10244" width="12.85546875" style="231" customWidth="1"/>
    <col min="10245" max="10245" width="100.28515625" style="231" customWidth="1"/>
    <col min="10246" max="10442" width="10.28515625" style="231" customWidth="1"/>
    <col min="10443" max="10443" width="1.85546875" style="231" customWidth="1"/>
    <col min="10444" max="10445" width="10.28515625" style="231" customWidth="1"/>
    <col min="10446" max="10446" width="1.85546875" style="231" customWidth="1"/>
    <col min="10447" max="10497" width="10.28515625" style="231"/>
    <col min="10498" max="10498" width="28.140625" style="231" customWidth="1"/>
    <col min="10499" max="10499" width="19.7109375" style="231" customWidth="1"/>
    <col min="10500" max="10500" width="12.85546875" style="231" customWidth="1"/>
    <col min="10501" max="10501" width="100.28515625" style="231" customWidth="1"/>
    <col min="10502" max="10698" width="10.28515625" style="231" customWidth="1"/>
    <col min="10699" max="10699" width="1.85546875" style="231" customWidth="1"/>
    <col min="10700" max="10701" width="10.28515625" style="231" customWidth="1"/>
    <col min="10702" max="10702" width="1.85546875" style="231" customWidth="1"/>
    <col min="10703" max="10753" width="10.28515625" style="231"/>
    <col min="10754" max="10754" width="28.140625" style="231" customWidth="1"/>
    <col min="10755" max="10755" width="19.7109375" style="231" customWidth="1"/>
    <col min="10756" max="10756" width="12.85546875" style="231" customWidth="1"/>
    <col min="10757" max="10757" width="100.28515625" style="231" customWidth="1"/>
    <col min="10758" max="10954" width="10.28515625" style="231" customWidth="1"/>
    <col min="10955" max="10955" width="1.85546875" style="231" customWidth="1"/>
    <col min="10956" max="10957" width="10.28515625" style="231" customWidth="1"/>
    <col min="10958" max="10958" width="1.85546875" style="231" customWidth="1"/>
    <col min="10959" max="11009" width="10.28515625" style="231"/>
    <col min="11010" max="11010" width="28.140625" style="231" customWidth="1"/>
    <col min="11011" max="11011" width="19.7109375" style="231" customWidth="1"/>
    <col min="11012" max="11012" width="12.85546875" style="231" customWidth="1"/>
    <col min="11013" max="11013" width="100.28515625" style="231" customWidth="1"/>
    <col min="11014" max="11210" width="10.28515625" style="231" customWidth="1"/>
    <col min="11211" max="11211" width="1.85546875" style="231" customWidth="1"/>
    <col min="11212" max="11213" width="10.28515625" style="231" customWidth="1"/>
    <col min="11214" max="11214" width="1.85546875" style="231" customWidth="1"/>
    <col min="11215" max="11265" width="10.28515625" style="231"/>
    <col min="11266" max="11266" width="28.140625" style="231" customWidth="1"/>
    <col min="11267" max="11267" width="19.7109375" style="231" customWidth="1"/>
    <col min="11268" max="11268" width="12.85546875" style="231" customWidth="1"/>
    <col min="11269" max="11269" width="100.28515625" style="231" customWidth="1"/>
    <col min="11270" max="11466" width="10.28515625" style="231" customWidth="1"/>
    <col min="11467" max="11467" width="1.85546875" style="231" customWidth="1"/>
    <col min="11468" max="11469" width="10.28515625" style="231" customWidth="1"/>
    <col min="11470" max="11470" width="1.85546875" style="231" customWidth="1"/>
    <col min="11471" max="11521" width="10.28515625" style="231"/>
    <col min="11522" max="11522" width="28.140625" style="231" customWidth="1"/>
    <col min="11523" max="11523" width="19.7109375" style="231" customWidth="1"/>
    <col min="11524" max="11524" width="12.85546875" style="231" customWidth="1"/>
    <col min="11525" max="11525" width="100.28515625" style="231" customWidth="1"/>
    <col min="11526" max="11722" width="10.28515625" style="231" customWidth="1"/>
    <col min="11723" max="11723" width="1.85546875" style="231" customWidth="1"/>
    <col min="11724" max="11725" width="10.28515625" style="231" customWidth="1"/>
    <col min="11726" max="11726" width="1.85546875" style="231" customWidth="1"/>
    <col min="11727" max="11777" width="10.28515625" style="231"/>
    <col min="11778" max="11778" width="28.140625" style="231" customWidth="1"/>
    <col min="11779" max="11779" width="19.7109375" style="231" customWidth="1"/>
    <col min="11780" max="11780" width="12.85546875" style="231" customWidth="1"/>
    <col min="11781" max="11781" width="100.28515625" style="231" customWidth="1"/>
    <col min="11782" max="11978" width="10.28515625" style="231" customWidth="1"/>
    <col min="11979" max="11979" width="1.85546875" style="231" customWidth="1"/>
    <col min="11980" max="11981" width="10.28515625" style="231" customWidth="1"/>
    <col min="11982" max="11982" width="1.85546875" style="231" customWidth="1"/>
    <col min="11983" max="12033" width="10.28515625" style="231"/>
    <col min="12034" max="12034" width="28.140625" style="231" customWidth="1"/>
    <col min="12035" max="12035" width="19.7109375" style="231" customWidth="1"/>
    <col min="12036" max="12036" width="12.85546875" style="231" customWidth="1"/>
    <col min="12037" max="12037" width="100.28515625" style="231" customWidth="1"/>
    <col min="12038" max="12234" width="10.28515625" style="231" customWidth="1"/>
    <col min="12235" max="12235" width="1.85546875" style="231" customWidth="1"/>
    <col min="12236" max="12237" width="10.28515625" style="231" customWidth="1"/>
    <col min="12238" max="12238" width="1.85546875" style="231" customWidth="1"/>
    <col min="12239" max="12289" width="10.28515625" style="231"/>
    <col min="12290" max="12290" width="28.140625" style="231" customWidth="1"/>
    <col min="12291" max="12291" width="19.7109375" style="231" customWidth="1"/>
    <col min="12292" max="12292" width="12.85546875" style="231" customWidth="1"/>
    <col min="12293" max="12293" width="100.28515625" style="231" customWidth="1"/>
    <col min="12294" max="12490" width="10.28515625" style="231" customWidth="1"/>
    <col min="12491" max="12491" width="1.85546875" style="231" customWidth="1"/>
    <col min="12492" max="12493" width="10.28515625" style="231" customWidth="1"/>
    <col min="12494" max="12494" width="1.85546875" style="231" customWidth="1"/>
    <col min="12495" max="12545" width="10.28515625" style="231"/>
    <col min="12546" max="12546" width="28.140625" style="231" customWidth="1"/>
    <col min="12547" max="12547" width="19.7109375" style="231" customWidth="1"/>
    <col min="12548" max="12548" width="12.85546875" style="231" customWidth="1"/>
    <col min="12549" max="12549" width="100.28515625" style="231" customWidth="1"/>
    <col min="12550" max="12746" width="10.28515625" style="231" customWidth="1"/>
    <col min="12747" max="12747" width="1.85546875" style="231" customWidth="1"/>
    <col min="12748" max="12749" width="10.28515625" style="231" customWidth="1"/>
    <col min="12750" max="12750" width="1.85546875" style="231" customWidth="1"/>
    <col min="12751" max="12801" width="10.28515625" style="231"/>
    <col min="12802" max="12802" width="28.140625" style="231" customWidth="1"/>
    <col min="12803" max="12803" width="19.7109375" style="231" customWidth="1"/>
    <col min="12804" max="12804" width="12.85546875" style="231" customWidth="1"/>
    <col min="12805" max="12805" width="100.28515625" style="231" customWidth="1"/>
    <col min="12806" max="13002" width="10.28515625" style="231" customWidth="1"/>
    <col min="13003" max="13003" width="1.85546875" style="231" customWidth="1"/>
    <col min="13004" max="13005" width="10.28515625" style="231" customWidth="1"/>
    <col min="13006" max="13006" width="1.85546875" style="231" customWidth="1"/>
    <col min="13007" max="13057" width="10.28515625" style="231"/>
    <col min="13058" max="13058" width="28.140625" style="231" customWidth="1"/>
    <col min="13059" max="13059" width="19.7109375" style="231" customWidth="1"/>
    <col min="13060" max="13060" width="12.85546875" style="231" customWidth="1"/>
    <col min="13061" max="13061" width="100.28515625" style="231" customWidth="1"/>
    <col min="13062" max="13258" width="10.28515625" style="231" customWidth="1"/>
    <col min="13259" max="13259" width="1.85546875" style="231" customWidth="1"/>
    <col min="13260" max="13261" width="10.28515625" style="231" customWidth="1"/>
    <col min="13262" max="13262" width="1.85546875" style="231" customWidth="1"/>
    <col min="13263" max="13313" width="10.28515625" style="231"/>
    <col min="13314" max="13314" width="28.140625" style="231" customWidth="1"/>
    <col min="13315" max="13315" width="19.7109375" style="231" customWidth="1"/>
    <col min="13316" max="13316" width="12.85546875" style="231" customWidth="1"/>
    <col min="13317" max="13317" width="100.28515625" style="231" customWidth="1"/>
    <col min="13318" max="13514" width="10.28515625" style="231" customWidth="1"/>
    <col min="13515" max="13515" width="1.85546875" style="231" customWidth="1"/>
    <col min="13516" max="13517" width="10.28515625" style="231" customWidth="1"/>
    <col min="13518" max="13518" width="1.85546875" style="231" customWidth="1"/>
    <col min="13519" max="13569" width="10.28515625" style="231"/>
    <col min="13570" max="13570" width="28.140625" style="231" customWidth="1"/>
    <col min="13571" max="13571" width="19.7109375" style="231" customWidth="1"/>
    <col min="13572" max="13572" width="12.85546875" style="231" customWidth="1"/>
    <col min="13573" max="13573" width="100.28515625" style="231" customWidth="1"/>
    <col min="13574" max="13770" width="10.28515625" style="231" customWidth="1"/>
    <col min="13771" max="13771" width="1.85546875" style="231" customWidth="1"/>
    <col min="13772" max="13773" width="10.28515625" style="231" customWidth="1"/>
    <col min="13774" max="13774" width="1.85546875" style="231" customWidth="1"/>
    <col min="13775" max="13825" width="10.28515625" style="231"/>
    <col min="13826" max="13826" width="28.140625" style="231" customWidth="1"/>
    <col min="13827" max="13827" width="19.7109375" style="231" customWidth="1"/>
    <col min="13828" max="13828" width="12.85546875" style="231" customWidth="1"/>
    <col min="13829" max="13829" width="100.28515625" style="231" customWidth="1"/>
    <col min="13830" max="14026" width="10.28515625" style="231" customWidth="1"/>
    <col min="14027" max="14027" width="1.85546875" style="231" customWidth="1"/>
    <col min="14028" max="14029" width="10.28515625" style="231" customWidth="1"/>
    <col min="14030" max="14030" width="1.85546875" style="231" customWidth="1"/>
    <col min="14031" max="14081" width="10.28515625" style="231"/>
    <col min="14082" max="14082" width="28.140625" style="231" customWidth="1"/>
    <col min="14083" max="14083" width="19.7109375" style="231" customWidth="1"/>
    <col min="14084" max="14084" width="12.85546875" style="231" customWidth="1"/>
    <col min="14085" max="14085" width="100.28515625" style="231" customWidth="1"/>
    <col min="14086" max="14282" width="10.28515625" style="231" customWidth="1"/>
    <col min="14283" max="14283" width="1.85546875" style="231" customWidth="1"/>
    <col min="14284" max="14285" width="10.28515625" style="231" customWidth="1"/>
    <col min="14286" max="14286" width="1.85546875" style="231" customWidth="1"/>
    <col min="14287" max="14337" width="10.28515625" style="231"/>
    <col min="14338" max="14338" width="28.140625" style="231" customWidth="1"/>
    <col min="14339" max="14339" width="19.7109375" style="231" customWidth="1"/>
    <col min="14340" max="14340" width="12.85546875" style="231" customWidth="1"/>
    <col min="14341" max="14341" width="100.28515625" style="231" customWidth="1"/>
    <col min="14342" max="14538" width="10.28515625" style="231" customWidth="1"/>
    <col min="14539" max="14539" width="1.85546875" style="231" customWidth="1"/>
    <col min="14540" max="14541" width="10.28515625" style="231" customWidth="1"/>
    <col min="14542" max="14542" width="1.85546875" style="231" customWidth="1"/>
    <col min="14543" max="14593" width="10.28515625" style="231"/>
    <col min="14594" max="14594" width="28.140625" style="231" customWidth="1"/>
    <col min="14595" max="14595" width="19.7109375" style="231" customWidth="1"/>
    <col min="14596" max="14596" width="12.85546875" style="231" customWidth="1"/>
    <col min="14597" max="14597" width="100.28515625" style="231" customWidth="1"/>
    <col min="14598" max="14794" width="10.28515625" style="231" customWidth="1"/>
    <col min="14795" max="14795" width="1.85546875" style="231" customWidth="1"/>
    <col min="14796" max="14797" width="10.28515625" style="231" customWidth="1"/>
    <col min="14798" max="14798" width="1.85546875" style="231" customWidth="1"/>
    <col min="14799" max="14849" width="10.28515625" style="231"/>
    <col min="14850" max="14850" width="28.140625" style="231" customWidth="1"/>
    <col min="14851" max="14851" width="19.7109375" style="231" customWidth="1"/>
    <col min="14852" max="14852" width="12.85546875" style="231" customWidth="1"/>
    <col min="14853" max="14853" width="100.28515625" style="231" customWidth="1"/>
    <col min="14854" max="15050" width="10.28515625" style="231" customWidth="1"/>
    <col min="15051" max="15051" width="1.85546875" style="231" customWidth="1"/>
    <col min="15052" max="15053" width="10.28515625" style="231" customWidth="1"/>
    <col min="15054" max="15054" width="1.85546875" style="231" customWidth="1"/>
    <col min="15055" max="15105" width="10.28515625" style="231"/>
    <col min="15106" max="15106" width="28.140625" style="231" customWidth="1"/>
    <col min="15107" max="15107" width="19.7109375" style="231" customWidth="1"/>
    <col min="15108" max="15108" width="12.85546875" style="231" customWidth="1"/>
    <col min="15109" max="15109" width="100.28515625" style="231" customWidth="1"/>
    <col min="15110" max="15306" width="10.28515625" style="231" customWidth="1"/>
    <col min="15307" max="15307" width="1.85546875" style="231" customWidth="1"/>
    <col min="15308" max="15309" width="10.28515625" style="231" customWidth="1"/>
    <col min="15310" max="15310" width="1.85546875" style="231" customWidth="1"/>
    <col min="15311" max="15361" width="10.28515625" style="231"/>
    <col min="15362" max="15362" width="28.140625" style="231" customWidth="1"/>
    <col min="15363" max="15363" width="19.7109375" style="231" customWidth="1"/>
    <col min="15364" max="15364" width="12.85546875" style="231" customWidth="1"/>
    <col min="15365" max="15365" width="100.28515625" style="231" customWidth="1"/>
    <col min="15366" max="15562" width="10.28515625" style="231" customWidth="1"/>
    <col min="15563" max="15563" width="1.85546875" style="231" customWidth="1"/>
    <col min="15564" max="15565" width="10.28515625" style="231" customWidth="1"/>
    <col min="15566" max="15566" width="1.85546875" style="231" customWidth="1"/>
    <col min="15567" max="15617" width="10.28515625" style="231"/>
    <col min="15618" max="15618" width="28.140625" style="231" customWidth="1"/>
    <col min="15619" max="15619" width="19.7109375" style="231" customWidth="1"/>
    <col min="15620" max="15620" width="12.85546875" style="231" customWidth="1"/>
    <col min="15621" max="15621" width="100.28515625" style="231" customWidth="1"/>
    <col min="15622" max="15818" width="10.28515625" style="231" customWidth="1"/>
    <col min="15819" max="15819" width="1.85546875" style="231" customWidth="1"/>
    <col min="15820" max="15821" width="10.28515625" style="231" customWidth="1"/>
    <col min="15822" max="15822" width="1.85546875" style="231" customWidth="1"/>
    <col min="15823" max="15873" width="10.28515625" style="231"/>
    <col min="15874" max="15874" width="28.140625" style="231" customWidth="1"/>
    <col min="15875" max="15875" width="19.7109375" style="231" customWidth="1"/>
    <col min="15876" max="15876" width="12.85546875" style="231" customWidth="1"/>
    <col min="15877" max="15877" width="100.28515625" style="231" customWidth="1"/>
    <col min="15878" max="16074" width="10.28515625" style="231" customWidth="1"/>
    <col min="16075" max="16075" width="1.85546875" style="231" customWidth="1"/>
    <col min="16076" max="16077" width="10.28515625" style="231" customWidth="1"/>
    <col min="16078" max="16078" width="1.85546875" style="231" customWidth="1"/>
    <col min="16079" max="16129" width="10.28515625" style="231"/>
    <col min="16130" max="16130" width="28.140625" style="231" customWidth="1"/>
    <col min="16131" max="16131" width="19.7109375" style="231" customWidth="1"/>
    <col min="16132" max="16132" width="12.85546875" style="231" customWidth="1"/>
    <col min="16133" max="16133" width="100.28515625" style="231" customWidth="1"/>
    <col min="16134" max="16330" width="10.28515625" style="231" customWidth="1"/>
    <col min="16331" max="16331" width="1.85546875" style="231" customWidth="1"/>
    <col min="16332" max="16333" width="10.28515625" style="231" customWidth="1"/>
    <col min="16334" max="16334" width="1.85546875" style="231" customWidth="1"/>
    <col min="16335" max="16384" width="10.28515625" style="231"/>
  </cols>
  <sheetData>
    <row r="1" spans="2:6" ht="61.5" customHeight="1" x14ac:dyDescent="0.25">
      <c r="B1" s="1648" t="s">
        <v>882</v>
      </c>
      <c r="C1" s="1648"/>
      <c r="D1" s="1648"/>
      <c r="E1" s="1648"/>
      <c r="F1" s="1564" t="s">
        <v>1</v>
      </c>
    </row>
    <row r="2" spans="2:6" ht="22.5" customHeight="1" x14ac:dyDescent="0.25">
      <c r="B2" s="1806" t="s">
        <v>399</v>
      </c>
      <c r="C2" s="1806"/>
      <c r="D2" s="1806"/>
      <c r="E2" s="1806"/>
    </row>
    <row r="3" spans="2:6" ht="22.5" customHeight="1" thickBot="1" x14ac:dyDescent="0.3">
      <c r="B3" s="1807" t="s">
        <v>839</v>
      </c>
      <c r="C3" s="1807"/>
      <c r="D3" s="1807"/>
      <c r="E3" s="1807"/>
    </row>
    <row r="4" spans="2:6" ht="14.25" customHeight="1" x14ac:dyDescent="0.25">
      <c r="B4" s="447"/>
      <c r="C4" s="447"/>
      <c r="D4" s="447"/>
      <c r="E4" s="447"/>
    </row>
    <row r="5" spans="2:6" x14ac:dyDescent="0.25">
      <c r="B5" s="1565" t="s">
        <v>400</v>
      </c>
      <c r="C5" s="1565" t="s">
        <v>401</v>
      </c>
      <c r="D5" s="1565" t="s">
        <v>402</v>
      </c>
      <c r="E5" s="1565" t="s">
        <v>403</v>
      </c>
    </row>
    <row r="6" spans="2:6" ht="1.5" customHeight="1" x14ac:dyDescent="0.25">
      <c r="B6" s="248"/>
      <c r="C6" s="248"/>
      <c r="D6" s="248"/>
      <c r="E6" s="248"/>
    </row>
    <row r="7" spans="2:6" ht="14.1" customHeight="1" x14ac:dyDescent="0.2">
      <c r="B7" s="299" t="s">
        <v>404</v>
      </c>
      <c r="C7" s="300" t="s">
        <v>405</v>
      </c>
      <c r="D7" s="301">
        <v>0.3</v>
      </c>
      <c r="E7" s="248"/>
    </row>
    <row r="8" spans="2:6" ht="14.1" customHeight="1" x14ac:dyDescent="0.2">
      <c r="B8" s="302" t="s">
        <v>406</v>
      </c>
      <c r="C8" s="303" t="s">
        <v>407</v>
      </c>
      <c r="D8" s="304">
        <v>0.2</v>
      </c>
      <c r="E8" s="305" t="s">
        <v>408</v>
      </c>
    </row>
    <row r="9" spans="2:6" ht="14.1" customHeight="1" x14ac:dyDescent="0.2">
      <c r="B9" s="306"/>
      <c r="C9" s="307"/>
      <c r="D9" s="301"/>
      <c r="E9" s="308" t="s">
        <v>409</v>
      </c>
    </row>
    <row r="10" spans="2:6" ht="14.1" customHeight="1" x14ac:dyDescent="0.2">
      <c r="B10" s="306"/>
      <c r="C10" s="307"/>
      <c r="D10" s="301"/>
      <c r="E10" s="308" t="s">
        <v>410</v>
      </c>
    </row>
    <row r="11" spans="2:6" ht="14.1" customHeight="1" x14ac:dyDescent="0.2">
      <c r="B11" s="306"/>
      <c r="C11" s="307"/>
      <c r="D11" s="301"/>
      <c r="E11" s="308" t="s">
        <v>411</v>
      </c>
    </row>
    <row r="12" spans="2:6" ht="14.1" customHeight="1" x14ac:dyDescent="0.2">
      <c r="B12" s="306"/>
      <c r="C12" s="307"/>
      <c r="D12" s="301"/>
      <c r="E12" s="308" t="s">
        <v>412</v>
      </c>
    </row>
    <row r="13" spans="2:6" ht="14.1" customHeight="1" x14ac:dyDescent="0.2">
      <c r="B13" s="306"/>
      <c r="C13" s="307"/>
      <c r="D13" s="301"/>
      <c r="E13" s="308" t="s">
        <v>413</v>
      </c>
    </row>
    <row r="14" spans="2:6" ht="14.1" customHeight="1" x14ac:dyDescent="0.2">
      <c r="B14" s="309"/>
      <c r="C14" s="310"/>
      <c r="D14" s="311"/>
      <c r="E14" s="312" t="s">
        <v>414</v>
      </c>
    </row>
    <row r="15" spans="2:6" ht="14.1" customHeight="1" x14ac:dyDescent="0.2">
      <c r="B15" s="299" t="s">
        <v>415</v>
      </c>
      <c r="C15" s="313" t="s">
        <v>416</v>
      </c>
      <c r="D15" s="301">
        <v>0.24</v>
      </c>
      <c r="E15" s="308" t="s">
        <v>417</v>
      </c>
    </row>
    <row r="16" spans="2:6" ht="14.1" customHeight="1" x14ac:dyDescent="0.2">
      <c r="B16" s="299"/>
      <c r="C16" s="307"/>
      <c r="D16" s="301"/>
      <c r="E16" s="308" t="s">
        <v>418</v>
      </c>
    </row>
    <row r="17" spans="2:5" ht="14.1" customHeight="1" x14ac:dyDescent="0.2">
      <c r="B17" s="314" t="s">
        <v>415</v>
      </c>
      <c r="C17" s="315" t="s">
        <v>419</v>
      </c>
      <c r="D17" s="316">
        <v>0.34</v>
      </c>
      <c r="E17" s="317"/>
    </row>
    <row r="18" spans="2:5" ht="14.1" customHeight="1" x14ac:dyDescent="0.2">
      <c r="B18" s="314" t="s">
        <v>415</v>
      </c>
      <c r="C18" s="318" t="s">
        <v>420</v>
      </c>
      <c r="D18" s="316">
        <v>0.33</v>
      </c>
      <c r="E18" s="317"/>
    </row>
    <row r="19" spans="2:5" ht="14.1" customHeight="1" x14ac:dyDescent="0.2">
      <c r="B19" s="299" t="s">
        <v>421</v>
      </c>
      <c r="C19" s="319" t="s">
        <v>420</v>
      </c>
      <c r="D19" s="301"/>
      <c r="E19" s="308" t="s">
        <v>422</v>
      </c>
    </row>
    <row r="20" spans="2:5" ht="14.1" customHeight="1" x14ac:dyDescent="0.2">
      <c r="B20" s="299"/>
      <c r="C20" s="307"/>
      <c r="D20" s="301"/>
      <c r="E20" s="320" t="s">
        <v>423</v>
      </c>
    </row>
    <row r="21" spans="2:5" ht="14.1" customHeight="1" x14ac:dyDescent="0.2">
      <c r="B21" s="299"/>
      <c r="C21" s="307"/>
      <c r="D21" s="301"/>
      <c r="E21" s="308" t="s">
        <v>424</v>
      </c>
    </row>
    <row r="22" spans="2:5" ht="14.1" customHeight="1" x14ac:dyDescent="0.2">
      <c r="B22" s="299"/>
      <c r="C22" s="307"/>
      <c r="D22" s="301"/>
      <c r="E22" s="308" t="s">
        <v>425</v>
      </c>
    </row>
    <row r="23" spans="2:5" ht="14.1" customHeight="1" x14ac:dyDescent="0.2">
      <c r="B23" s="299"/>
      <c r="C23" s="307"/>
      <c r="D23" s="301"/>
      <c r="E23" s="308" t="s">
        <v>426</v>
      </c>
    </row>
    <row r="24" spans="2:5" ht="14.1" customHeight="1" x14ac:dyDescent="0.2">
      <c r="B24" s="299"/>
      <c r="C24" s="307"/>
      <c r="D24" s="301"/>
      <c r="E24" s="308" t="s">
        <v>427</v>
      </c>
    </row>
    <row r="25" spans="2:5" ht="14.1" customHeight="1" x14ac:dyDescent="0.2">
      <c r="B25" s="314" t="s">
        <v>415</v>
      </c>
      <c r="C25" s="321" t="s">
        <v>428</v>
      </c>
      <c r="D25" s="316">
        <v>0.71</v>
      </c>
      <c r="E25" s="317"/>
    </row>
    <row r="26" spans="2:5" ht="14.1" customHeight="1" x14ac:dyDescent="0.2">
      <c r="B26" s="314" t="s">
        <v>429</v>
      </c>
      <c r="C26" s="321" t="s">
        <v>430</v>
      </c>
      <c r="D26" s="316">
        <v>0.24</v>
      </c>
      <c r="E26" s="317"/>
    </row>
    <row r="27" spans="2:5" ht="14.1" customHeight="1" x14ac:dyDescent="0.2">
      <c r="B27" s="314" t="s">
        <v>431</v>
      </c>
      <c r="C27" s="321" t="s">
        <v>432</v>
      </c>
      <c r="D27" s="316">
        <v>0.28000000000000003</v>
      </c>
      <c r="E27" s="317"/>
    </row>
    <row r="28" spans="2:5" ht="14.1" customHeight="1" x14ac:dyDescent="0.2">
      <c r="B28" s="314" t="s">
        <v>431</v>
      </c>
      <c r="C28" s="318" t="s">
        <v>433</v>
      </c>
      <c r="D28" s="316">
        <v>0.32</v>
      </c>
      <c r="E28" s="317"/>
    </row>
    <row r="29" spans="2:5" ht="14.1" customHeight="1" x14ac:dyDescent="0.2">
      <c r="B29" s="299" t="s">
        <v>434</v>
      </c>
      <c r="C29" s="319" t="s">
        <v>435</v>
      </c>
      <c r="D29" s="301"/>
      <c r="E29" s="308" t="s">
        <v>436</v>
      </c>
    </row>
    <row r="30" spans="2:5" ht="14.1" customHeight="1" x14ac:dyDescent="0.2">
      <c r="B30" s="299"/>
      <c r="C30" s="307"/>
      <c r="D30" s="301"/>
      <c r="E30" s="320" t="s">
        <v>437</v>
      </c>
    </row>
    <row r="31" spans="2:5" ht="14.1" customHeight="1" x14ac:dyDescent="0.2">
      <c r="B31" s="299"/>
      <c r="C31" s="307"/>
      <c r="D31" s="301"/>
      <c r="E31" s="308" t="s">
        <v>424</v>
      </c>
    </row>
    <row r="32" spans="2:5" ht="14.1" customHeight="1" x14ac:dyDescent="0.2">
      <c r="B32" s="299"/>
      <c r="C32" s="307"/>
      <c r="D32" s="301"/>
      <c r="E32" s="308" t="s">
        <v>438</v>
      </c>
    </row>
    <row r="33" spans="2:5" ht="14.1" customHeight="1" x14ac:dyDescent="0.2">
      <c r="B33" s="299"/>
      <c r="C33" s="307"/>
      <c r="D33" s="301"/>
      <c r="E33" s="308" t="s">
        <v>439</v>
      </c>
    </row>
    <row r="34" spans="2:5" ht="14.1" customHeight="1" x14ac:dyDescent="0.2">
      <c r="B34" s="299"/>
      <c r="C34" s="307"/>
      <c r="D34" s="301"/>
      <c r="E34" s="308" t="s">
        <v>440</v>
      </c>
    </row>
    <row r="35" spans="2:5" ht="14.1" customHeight="1" x14ac:dyDescent="0.2">
      <c r="B35" s="314" t="s">
        <v>415</v>
      </c>
      <c r="C35" s="321" t="s">
        <v>441</v>
      </c>
      <c r="D35" s="316">
        <v>0.39</v>
      </c>
      <c r="E35" s="317"/>
    </row>
    <row r="36" spans="2:5" ht="14.1" customHeight="1" x14ac:dyDescent="0.2">
      <c r="B36" s="314" t="s">
        <v>415</v>
      </c>
      <c r="C36" s="321" t="s">
        <v>442</v>
      </c>
      <c r="D36" s="316">
        <v>0.26</v>
      </c>
      <c r="E36" s="317"/>
    </row>
    <row r="37" spans="2:5" s="232" customFormat="1" ht="15.75" customHeight="1" x14ac:dyDescent="0.2">
      <c r="B37" s="322" t="s">
        <v>415</v>
      </c>
      <c r="C37" s="1606" t="s">
        <v>443</v>
      </c>
      <c r="D37" s="1607">
        <v>0.18</v>
      </c>
      <c r="E37" s="1608"/>
    </row>
    <row r="38" spans="2:5" s="232" customFormat="1" ht="14.1" customHeight="1" x14ac:dyDescent="0.2">
      <c r="B38" s="1602" t="s">
        <v>444</v>
      </c>
      <c r="C38" s="1603" t="s">
        <v>445</v>
      </c>
      <c r="D38" s="1604"/>
      <c r="E38" s="1605" t="s">
        <v>446</v>
      </c>
    </row>
    <row r="39" spans="2:5" s="232" customFormat="1" ht="14.1" customHeight="1" x14ac:dyDescent="0.2">
      <c r="B39" s="324"/>
      <c r="C39" s="325"/>
      <c r="D39" s="301"/>
      <c r="E39" s="308" t="s">
        <v>447</v>
      </c>
    </row>
    <row r="40" spans="2:5" ht="14.1" customHeight="1" x14ac:dyDescent="0.2">
      <c r="B40" s="324"/>
      <c r="C40" s="325"/>
      <c r="D40" s="301"/>
      <c r="E40" s="320" t="s">
        <v>448</v>
      </c>
    </row>
    <row r="41" spans="2:5" ht="14.1" customHeight="1" x14ac:dyDescent="0.2">
      <c r="B41" s="324"/>
      <c r="C41" s="325"/>
      <c r="D41" s="301"/>
      <c r="E41" s="308" t="s">
        <v>449</v>
      </c>
    </row>
    <row r="42" spans="2:5" ht="14.1" customHeight="1" x14ac:dyDescent="0.2">
      <c r="B42" s="324"/>
      <c r="C42" s="325"/>
      <c r="D42" s="301"/>
      <c r="E42" s="308" t="s">
        <v>450</v>
      </c>
    </row>
    <row r="43" spans="2:5" ht="14.1" customHeight="1" x14ac:dyDescent="0.2">
      <c r="B43" s="324"/>
      <c r="C43" s="325"/>
      <c r="D43" s="301"/>
      <c r="E43" s="308" t="s">
        <v>451</v>
      </c>
    </row>
    <row r="44" spans="2:5" ht="14.1" customHeight="1" x14ac:dyDescent="0.2">
      <c r="B44" s="324"/>
      <c r="C44" s="325"/>
      <c r="D44" s="301"/>
      <c r="E44" s="308" t="s">
        <v>452</v>
      </c>
    </row>
    <row r="45" spans="2:5" ht="14.1" customHeight="1" x14ac:dyDescent="0.2">
      <c r="B45" s="324"/>
      <c r="C45" s="325"/>
      <c r="D45" s="301"/>
      <c r="E45" s="308" t="s">
        <v>453</v>
      </c>
    </row>
    <row r="46" spans="2:5" ht="14.1" customHeight="1" x14ac:dyDescent="0.2">
      <c r="B46" s="324"/>
      <c r="C46" s="325"/>
      <c r="D46" s="301"/>
      <c r="E46" s="308" t="s">
        <v>454</v>
      </c>
    </row>
    <row r="47" spans="2:5" ht="14.1" customHeight="1" x14ac:dyDescent="0.2">
      <c r="B47" s="324"/>
      <c r="C47" s="325"/>
      <c r="D47" s="301"/>
      <c r="E47" s="308" t="s">
        <v>455</v>
      </c>
    </row>
    <row r="48" spans="2:5" ht="14.1" customHeight="1" x14ac:dyDescent="0.2">
      <c r="B48" s="324"/>
      <c r="C48" s="325"/>
      <c r="D48" s="301"/>
      <c r="E48" s="308" t="s">
        <v>456</v>
      </c>
    </row>
    <row r="49" spans="2:5" ht="14.1" customHeight="1" x14ac:dyDescent="0.2">
      <c r="B49" s="326" t="s">
        <v>457</v>
      </c>
      <c r="C49" s="327" t="s">
        <v>458</v>
      </c>
      <c r="D49" s="316">
        <v>0.19</v>
      </c>
      <c r="E49" s="317"/>
    </row>
    <row r="50" spans="2:5" ht="14.1" customHeight="1" x14ac:dyDescent="0.2">
      <c r="B50" s="326" t="s">
        <v>459</v>
      </c>
      <c r="C50" s="327" t="s">
        <v>460</v>
      </c>
      <c r="D50" s="316">
        <v>0.04</v>
      </c>
      <c r="E50" s="317"/>
    </row>
    <row r="51" spans="2:5" ht="14.1" customHeight="1" x14ac:dyDescent="0.2">
      <c r="B51" s="326" t="s">
        <v>457</v>
      </c>
      <c r="C51" s="327" t="s">
        <v>461</v>
      </c>
      <c r="D51" s="316">
        <v>0.18</v>
      </c>
      <c r="E51" s="317"/>
    </row>
    <row r="52" spans="2:5" ht="14.1" customHeight="1" x14ac:dyDescent="0.2">
      <c r="B52" s="326" t="s">
        <v>457</v>
      </c>
      <c r="C52" s="327" t="s">
        <v>462</v>
      </c>
      <c r="D52" s="316">
        <v>0.18</v>
      </c>
      <c r="E52" s="317"/>
    </row>
    <row r="53" spans="2:5" ht="14.1" customHeight="1" x14ac:dyDescent="0.2">
      <c r="B53" s="326" t="s">
        <v>457</v>
      </c>
      <c r="C53" s="327" t="s">
        <v>463</v>
      </c>
      <c r="D53" s="316">
        <v>0.08</v>
      </c>
      <c r="E53" s="317"/>
    </row>
    <row r="54" spans="2:5" ht="14.1" customHeight="1" x14ac:dyDescent="0.2">
      <c r="B54" s="326" t="s">
        <v>457</v>
      </c>
      <c r="C54" s="327" t="s">
        <v>464</v>
      </c>
      <c r="D54" s="316">
        <v>0.1</v>
      </c>
      <c r="E54" s="317"/>
    </row>
    <row r="55" spans="2:5" ht="14.1" customHeight="1" x14ac:dyDescent="0.2">
      <c r="B55" s="324" t="s">
        <v>465</v>
      </c>
      <c r="C55" s="325" t="s">
        <v>466</v>
      </c>
      <c r="D55" s="301"/>
      <c r="E55" s="308" t="s">
        <v>467</v>
      </c>
    </row>
    <row r="56" spans="2:5" ht="14.1" customHeight="1" x14ac:dyDescent="0.2">
      <c r="B56" s="324"/>
      <c r="C56" s="325"/>
      <c r="D56" s="301"/>
      <c r="E56" s="308" t="s">
        <v>468</v>
      </c>
    </row>
    <row r="57" spans="2:5" ht="14.1" customHeight="1" x14ac:dyDescent="0.2">
      <c r="B57" s="324"/>
      <c r="C57" s="325"/>
      <c r="D57" s="301"/>
      <c r="E57" s="308" t="s">
        <v>469</v>
      </c>
    </row>
    <row r="58" spans="2:5" ht="14.1" customHeight="1" x14ac:dyDescent="0.2">
      <c r="B58" s="324"/>
      <c r="C58" s="325"/>
      <c r="D58" s="301"/>
      <c r="E58" s="308" t="s">
        <v>470</v>
      </c>
    </row>
    <row r="59" spans="2:5" ht="14.1" customHeight="1" x14ac:dyDescent="0.2">
      <c r="B59" s="326" t="s">
        <v>471</v>
      </c>
      <c r="C59" s="327" t="s">
        <v>472</v>
      </c>
      <c r="D59" s="316">
        <v>0.12</v>
      </c>
      <c r="E59" s="317"/>
    </row>
    <row r="60" spans="2:5" ht="14.1" customHeight="1" x14ac:dyDescent="0.2">
      <c r="B60" s="326" t="s">
        <v>471</v>
      </c>
      <c r="C60" s="327" t="s">
        <v>473</v>
      </c>
      <c r="D60" s="316">
        <v>0.06</v>
      </c>
      <c r="E60" s="327"/>
    </row>
    <row r="61" spans="2:5" ht="14.1" customHeight="1" x14ac:dyDescent="0.2">
      <c r="B61" s="326" t="s">
        <v>471</v>
      </c>
      <c r="C61" s="327" t="s">
        <v>474</v>
      </c>
      <c r="D61" s="316">
        <v>0.11</v>
      </c>
      <c r="E61" s="327"/>
    </row>
    <row r="62" spans="2:5" ht="14.1" customHeight="1" x14ac:dyDescent="0.2">
      <c r="B62" s="326" t="s">
        <v>471</v>
      </c>
      <c r="C62" s="327" t="s">
        <v>475</v>
      </c>
      <c r="D62" s="316">
        <v>0.18</v>
      </c>
      <c r="E62" s="327"/>
    </row>
    <row r="63" spans="2:5" ht="14.1" customHeight="1" x14ac:dyDescent="0.2">
      <c r="B63" s="326" t="s">
        <v>476</v>
      </c>
      <c r="C63" s="327" t="s">
        <v>477</v>
      </c>
      <c r="D63" s="316">
        <v>0.08</v>
      </c>
      <c r="E63" s="327"/>
    </row>
    <row r="64" spans="2:5" ht="14.1" customHeight="1" x14ac:dyDescent="0.2">
      <c r="B64" s="326" t="s">
        <v>476</v>
      </c>
      <c r="C64" s="327" t="s">
        <v>478</v>
      </c>
      <c r="D64" s="316">
        <v>0.14000000000000001</v>
      </c>
      <c r="E64" s="327"/>
    </row>
    <row r="65" spans="2:5" ht="14.1" customHeight="1" x14ac:dyDescent="0.2">
      <c r="B65" s="326" t="s">
        <v>479</v>
      </c>
      <c r="C65" s="327" t="s">
        <v>480</v>
      </c>
      <c r="D65" s="316">
        <v>0.1348</v>
      </c>
      <c r="E65" s="327"/>
    </row>
    <row r="66" spans="2:5" ht="14.1" customHeight="1" x14ac:dyDescent="0.2">
      <c r="B66" s="326" t="s">
        <v>481</v>
      </c>
      <c r="C66" s="327" t="s">
        <v>482</v>
      </c>
      <c r="D66" s="316">
        <v>0.14560000000000001</v>
      </c>
      <c r="E66" s="327"/>
    </row>
    <row r="67" spans="2:5" ht="14.1" customHeight="1" x14ac:dyDescent="0.2">
      <c r="B67" s="326" t="s">
        <v>483</v>
      </c>
      <c r="C67" s="321" t="s">
        <v>484</v>
      </c>
      <c r="D67" s="316">
        <v>0.1709</v>
      </c>
      <c r="E67" s="328"/>
    </row>
    <row r="68" spans="2:5" ht="14.1" customHeight="1" x14ac:dyDescent="0.2">
      <c r="B68" s="326" t="s">
        <v>483</v>
      </c>
      <c r="C68" s="321" t="s">
        <v>485</v>
      </c>
      <c r="D68" s="316">
        <v>0.1515</v>
      </c>
      <c r="E68" s="328"/>
    </row>
    <row r="69" spans="2:5" ht="14.1" customHeight="1" x14ac:dyDescent="0.2">
      <c r="B69" s="326" t="s">
        <v>483</v>
      </c>
      <c r="C69" s="321" t="s">
        <v>486</v>
      </c>
      <c r="D69" s="316">
        <v>0.2</v>
      </c>
      <c r="E69" s="328"/>
    </row>
    <row r="70" spans="2:5" ht="14.1" customHeight="1" x14ac:dyDescent="0.2">
      <c r="B70" s="326" t="s">
        <v>487</v>
      </c>
      <c r="C70" s="321" t="s">
        <v>488</v>
      </c>
      <c r="D70" s="316">
        <v>2.5399999999999999E-2</v>
      </c>
      <c r="E70" s="328"/>
    </row>
    <row r="71" spans="2:5" ht="14.1" customHeight="1" x14ac:dyDescent="0.2">
      <c r="B71" s="326" t="s">
        <v>487</v>
      </c>
      <c r="C71" s="321" t="s">
        <v>489</v>
      </c>
      <c r="D71" s="316">
        <v>0.1426</v>
      </c>
      <c r="E71" s="328"/>
    </row>
    <row r="72" spans="2:5" ht="14.1" customHeight="1" x14ac:dyDescent="0.2">
      <c r="B72" s="326" t="s">
        <v>490</v>
      </c>
      <c r="C72" s="321" t="s">
        <v>491</v>
      </c>
      <c r="D72" s="316">
        <v>8.7999999999999995E-2</v>
      </c>
      <c r="E72" s="328"/>
    </row>
    <row r="73" spans="2:5" ht="0.75" customHeight="1" x14ac:dyDescent="0.25">
      <c r="B73" s="248"/>
      <c r="C73" s="248"/>
      <c r="D73" s="323"/>
      <c r="E73" s="248"/>
    </row>
    <row r="74" spans="2:5" x14ac:dyDescent="0.2">
      <c r="B74" s="299" t="s">
        <v>490</v>
      </c>
      <c r="C74" s="313" t="s">
        <v>492</v>
      </c>
      <c r="D74" s="301">
        <v>0.18049999999999999</v>
      </c>
      <c r="E74" s="308" t="s">
        <v>493</v>
      </c>
    </row>
    <row r="75" spans="2:5" x14ac:dyDescent="0.2">
      <c r="B75" s="299"/>
      <c r="C75" s="313"/>
      <c r="D75" s="301">
        <v>0.1641</v>
      </c>
      <c r="E75" s="308" t="s">
        <v>494</v>
      </c>
    </row>
    <row r="76" spans="2:5" x14ac:dyDescent="0.2">
      <c r="B76" s="299"/>
      <c r="C76" s="313"/>
      <c r="D76" s="301">
        <v>0.1641</v>
      </c>
      <c r="E76" s="308" t="s">
        <v>495</v>
      </c>
    </row>
    <row r="77" spans="2:5" x14ac:dyDescent="0.2">
      <c r="B77" s="299"/>
      <c r="C77" s="313"/>
      <c r="D77" s="301">
        <v>9.8500000000000004E-2</v>
      </c>
      <c r="E77" s="308" t="s">
        <v>496</v>
      </c>
    </row>
    <row r="78" spans="2:5" x14ac:dyDescent="0.2">
      <c r="B78" s="299"/>
      <c r="C78" s="313"/>
      <c r="D78" s="301">
        <v>8.2100000000000006E-2</v>
      </c>
      <c r="E78" s="308" t="s">
        <v>497</v>
      </c>
    </row>
    <row r="79" spans="2:5" x14ac:dyDescent="0.2">
      <c r="B79" s="302" t="s">
        <v>498</v>
      </c>
      <c r="C79" s="329" t="s">
        <v>499</v>
      </c>
      <c r="D79" s="304">
        <v>0.1749</v>
      </c>
      <c r="E79" s="305" t="s">
        <v>500</v>
      </c>
    </row>
    <row r="80" spans="2:5" x14ac:dyDescent="0.2">
      <c r="B80" s="306"/>
      <c r="C80" s="313"/>
      <c r="D80" s="301">
        <v>0.159</v>
      </c>
      <c r="E80" s="308" t="s">
        <v>501</v>
      </c>
    </row>
    <row r="81" spans="2:5" x14ac:dyDescent="0.2">
      <c r="B81" s="306"/>
      <c r="C81" s="313"/>
      <c r="D81" s="301">
        <v>0.159</v>
      </c>
      <c r="E81" s="308" t="s">
        <v>502</v>
      </c>
    </row>
    <row r="82" spans="2:5" x14ac:dyDescent="0.2">
      <c r="B82" s="306"/>
      <c r="C82" s="313"/>
      <c r="D82" s="301">
        <v>0.159</v>
      </c>
      <c r="E82" s="308" t="s">
        <v>503</v>
      </c>
    </row>
    <row r="83" spans="2:5" x14ac:dyDescent="0.2">
      <c r="B83" s="306"/>
      <c r="C83" s="313"/>
      <c r="D83" s="301">
        <v>9.9000000000000005E-2</v>
      </c>
      <c r="E83" s="308" t="s">
        <v>504</v>
      </c>
    </row>
    <row r="84" spans="2:5" x14ac:dyDescent="0.2">
      <c r="B84" s="306"/>
      <c r="C84" s="313"/>
      <c r="D84" s="301"/>
      <c r="E84" s="320" t="s">
        <v>505</v>
      </c>
    </row>
    <row r="85" spans="2:5" x14ac:dyDescent="0.2">
      <c r="B85" s="309"/>
      <c r="C85" s="330"/>
      <c r="D85" s="311">
        <v>8.4000000000000005E-2</v>
      </c>
      <c r="E85" s="312" t="s">
        <v>506</v>
      </c>
    </row>
    <row r="86" spans="2:5" x14ac:dyDescent="0.2">
      <c r="B86" s="299" t="s">
        <v>507</v>
      </c>
      <c r="C86" s="313" t="s">
        <v>508</v>
      </c>
      <c r="D86" s="301"/>
      <c r="E86" s="308" t="s">
        <v>509</v>
      </c>
    </row>
    <row r="87" spans="2:5" x14ac:dyDescent="0.2">
      <c r="B87" s="299"/>
      <c r="C87" s="313"/>
      <c r="D87" s="301"/>
      <c r="E87" s="320" t="s">
        <v>510</v>
      </c>
    </row>
    <row r="88" spans="2:5" x14ac:dyDescent="0.2">
      <c r="B88" s="314" t="s">
        <v>511</v>
      </c>
      <c r="C88" s="321" t="s">
        <v>512</v>
      </c>
      <c r="D88" s="316">
        <v>9.4E-2</v>
      </c>
      <c r="E88" s="331"/>
    </row>
    <row r="89" spans="2:5" x14ac:dyDescent="0.2">
      <c r="B89" s="299" t="s">
        <v>513</v>
      </c>
      <c r="C89" s="313" t="s">
        <v>514</v>
      </c>
      <c r="D89" s="301">
        <v>0.05</v>
      </c>
      <c r="E89" s="308" t="s">
        <v>515</v>
      </c>
    </row>
    <row r="90" spans="2:5" x14ac:dyDescent="0.2">
      <c r="B90" s="299"/>
      <c r="C90" s="313"/>
      <c r="D90" s="301"/>
      <c r="E90" s="308" t="s">
        <v>516</v>
      </c>
    </row>
    <row r="91" spans="2:5" x14ac:dyDescent="0.2">
      <c r="B91" s="314" t="s">
        <v>511</v>
      </c>
      <c r="C91" s="321" t="s">
        <v>517</v>
      </c>
      <c r="D91" s="316">
        <v>0.16900000000000001</v>
      </c>
      <c r="E91" s="317"/>
    </row>
    <row r="92" spans="2:5" x14ac:dyDescent="0.2">
      <c r="B92" s="314" t="s">
        <v>518</v>
      </c>
      <c r="C92" s="321" t="s">
        <v>519</v>
      </c>
      <c r="D92" s="316">
        <v>0.155</v>
      </c>
      <c r="E92" s="317" t="s">
        <v>520</v>
      </c>
    </row>
    <row r="93" spans="2:5" x14ac:dyDescent="0.2">
      <c r="B93" s="314" t="s">
        <v>518</v>
      </c>
      <c r="C93" s="321" t="s">
        <v>519</v>
      </c>
      <c r="D93" s="316">
        <v>0.26100000000000001</v>
      </c>
      <c r="E93" s="317" t="s">
        <v>521</v>
      </c>
    </row>
    <row r="94" spans="2:5" x14ac:dyDescent="0.2">
      <c r="B94" s="314" t="s">
        <v>483</v>
      </c>
      <c r="C94" s="321" t="s">
        <v>522</v>
      </c>
      <c r="D94" s="316">
        <v>0.1502</v>
      </c>
      <c r="E94" s="317"/>
    </row>
    <row r="95" spans="2:5" x14ac:dyDescent="0.2">
      <c r="B95" s="299" t="s">
        <v>523</v>
      </c>
      <c r="C95" s="313" t="s">
        <v>524</v>
      </c>
      <c r="D95" s="301">
        <v>0.106</v>
      </c>
      <c r="E95" s="308" t="s">
        <v>525</v>
      </c>
    </row>
    <row r="96" spans="2:5" x14ac:dyDescent="0.2">
      <c r="B96" s="299"/>
      <c r="C96" s="313"/>
      <c r="D96" s="301"/>
      <c r="E96" s="308" t="s">
        <v>526</v>
      </c>
    </row>
    <row r="97" spans="2:9" ht="10.5" customHeight="1" x14ac:dyDescent="0.2">
      <c r="B97" s="299"/>
      <c r="C97" s="313"/>
      <c r="D97" s="301"/>
      <c r="E97" s="308"/>
    </row>
    <row r="98" spans="2:9" x14ac:dyDescent="0.2">
      <c r="B98" s="314" t="s">
        <v>483</v>
      </c>
      <c r="C98" s="321" t="s">
        <v>527</v>
      </c>
      <c r="D98" s="316">
        <v>0.1565</v>
      </c>
      <c r="E98" s="317"/>
    </row>
    <row r="99" spans="2:9" x14ac:dyDescent="0.2">
      <c r="B99" s="299" t="s">
        <v>523</v>
      </c>
      <c r="C99" s="313" t="s">
        <v>528</v>
      </c>
      <c r="D99" s="301">
        <v>0.106</v>
      </c>
      <c r="E99" s="308" t="s">
        <v>529</v>
      </c>
    </row>
    <row r="100" spans="2:9" x14ac:dyDescent="0.2">
      <c r="B100" s="299"/>
      <c r="C100" s="313"/>
      <c r="D100" s="301"/>
      <c r="E100" s="308" t="s">
        <v>530</v>
      </c>
    </row>
    <row r="101" spans="2:9" x14ac:dyDescent="0.2">
      <c r="B101" s="314" t="s">
        <v>531</v>
      </c>
      <c r="C101" s="321" t="s">
        <v>532</v>
      </c>
      <c r="D101" s="316">
        <v>0.15049999999999999</v>
      </c>
      <c r="E101" s="332"/>
    </row>
    <row r="102" spans="2:9" x14ac:dyDescent="0.2">
      <c r="B102" s="299" t="s">
        <v>523</v>
      </c>
      <c r="C102" s="313" t="s">
        <v>532</v>
      </c>
      <c r="D102" s="301">
        <v>0.106</v>
      </c>
      <c r="E102" s="308" t="s">
        <v>533</v>
      </c>
    </row>
    <row r="103" spans="2:9" ht="15.75" customHeight="1" x14ac:dyDescent="0.2">
      <c r="B103" s="299"/>
      <c r="C103" s="313"/>
      <c r="D103" s="301"/>
      <c r="E103" s="308" t="s">
        <v>530</v>
      </c>
    </row>
    <row r="104" spans="2:9" x14ac:dyDescent="0.2">
      <c r="B104" s="314" t="s">
        <v>534</v>
      </c>
      <c r="C104" s="321" t="s">
        <v>535</v>
      </c>
      <c r="D104" s="316">
        <v>0.12089999999999999</v>
      </c>
      <c r="E104" s="317"/>
    </row>
    <row r="105" spans="2:9" x14ac:dyDescent="0.2">
      <c r="B105" s="306" t="s">
        <v>534</v>
      </c>
      <c r="C105" s="313" t="s">
        <v>536</v>
      </c>
      <c r="D105" s="301">
        <v>8.8999999999999996E-2</v>
      </c>
      <c r="E105" s="333"/>
      <c r="F105" s="232"/>
      <c r="G105" s="232"/>
      <c r="H105" s="232"/>
      <c r="I105" s="232"/>
    </row>
    <row r="106" spans="2:9" ht="12.75" customHeight="1" x14ac:dyDescent="0.2">
      <c r="B106" s="306"/>
      <c r="C106" s="313"/>
      <c r="D106" s="301"/>
      <c r="E106" s="333"/>
      <c r="F106" s="232"/>
      <c r="G106" s="232"/>
      <c r="H106" s="232"/>
      <c r="I106" s="232"/>
    </row>
    <row r="107" spans="2:9" x14ac:dyDescent="0.2">
      <c r="B107" s="302" t="s">
        <v>537</v>
      </c>
      <c r="C107" s="334" t="s">
        <v>538</v>
      </c>
      <c r="D107" s="304">
        <v>0.1</v>
      </c>
      <c r="E107" s="305" t="s">
        <v>539</v>
      </c>
      <c r="F107" s="232"/>
      <c r="G107" s="232"/>
      <c r="H107" s="232"/>
    </row>
    <row r="108" spans="2:9" x14ac:dyDescent="0.25">
      <c r="B108" s="335"/>
      <c r="C108" s="336"/>
      <c r="D108" s="337"/>
      <c r="E108" s="338" t="s">
        <v>540</v>
      </c>
    </row>
    <row r="109" spans="2:9" x14ac:dyDescent="0.2">
      <c r="B109" s="314" t="s">
        <v>534</v>
      </c>
      <c r="C109" s="321" t="s">
        <v>541</v>
      </c>
      <c r="D109" s="316">
        <v>8.2000000000000003E-2</v>
      </c>
      <c r="E109" s="265"/>
    </row>
    <row r="110" spans="2:9" x14ac:dyDescent="0.2">
      <c r="B110" s="306" t="s">
        <v>542</v>
      </c>
      <c r="C110" s="313" t="s">
        <v>543</v>
      </c>
      <c r="D110" s="301">
        <v>0.05</v>
      </c>
      <c r="E110" s="339" t="s">
        <v>544</v>
      </c>
    </row>
    <row r="111" spans="2:9" x14ac:dyDescent="0.2">
      <c r="B111" s="309"/>
      <c r="C111" s="340"/>
      <c r="D111" s="311"/>
      <c r="E111" s="341" t="s">
        <v>545</v>
      </c>
    </row>
    <row r="112" spans="2:9" x14ac:dyDescent="0.2">
      <c r="B112" s="314" t="s">
        <v>534</v>
      </c>
      <c r="C112" s="321" t="s">
        <v>546</v>
      </c>
      <c r="D112" s="316">
        <v>6.5500000000000003E-2</v>
      </c>
      <c r="E112" s="265"/>
    </row>
    <row r="113" spans="2:5" x14ac:dyDescent="0.2">
      <c r="B113" s="314" t="s">
        <v>534</v>
      </c>
      <c r="C113" s="321" t="s">
        <v>547</v>
      </c>
      <c r="D113" s="316">
        <v>6.2799999999999995E-2</v>
      </c>
      <c r="E113" s="265"/>
    </row>
    <row r="114" spans="2:5" x14ac:dyDescent="0.2">
      <c r="B114" s="314" t="s">
        <v>548</v>
      </c>
      <c r="C114" s="321" t="s">
        <v>547</v>
      </c>
      <c r="D114" s="316">
        <v>0.05</v>
      </c>
      <c r="E114" s="342" t="s">
        <v>549</v>
      </c>
    </row>
    <row r="115" spans="2:5" x14ac:dyDescent="0.2">
      <c r="B115" s="314" t="s">
        <v>534</v>
      </c>
      <c r="C115" s="321" t="s">
        <v>550</v>
      </c>
      <c r="D115" s="316">
        <v>4.2799999999999998E-2</v>
      </c>
      <c r="E115" s="265"/>
    </row>
    <row r="116" spans="2:5" x14ac:dyDescent="0.2">
      <c r="B116" s="302" t="s">
        <v>551</v>
      </c>
      <c r="C116" s="329" t="s">
        <v>552</v>
      </c>
      <c r="D116" s="304"/>
      <c r="E116" s="343" t="s">
        <v>553</v>
      </c>
    </row>
    <row r="117" spans="2:5" x14ac:dyDescent="0.2">
      <c r="B117" s="306"/>
      <c r="C117" s="313"/>
      <c r="D117" s="301"/>
      <c r="E117" s="339" t="s">
        <v>554</v>
      </c>
    </row>
    <row r="118" spans="2:5" x14ac:dyDescent="0.2">
      <c r="B118" s="306"/>
      <c r="C118" s="313"/>
      <c r="D118" s="301"/>
      <c r="E118" s="339" t="s">
        <v>555</v>
      </c>
    </row>
    <row r="119" spans="2:5" x14ac:dyDescent="0.2">
      <c r="B119" s="306"/>
      <c r="C119" s="313"/>
      <c r="D119" s="301"/>
      <c r="E119" s="339" t="s">
        <v>556</v>
      </c>
    </row>
    <row r="120" spans="2:5" x14ac:dyDescent="0.2">
      <c r="B120" s="306"/>
      <c r="C120" s="313"/>
      <c r="D120" s="301"/>
      <c r="E120" s="339" t="s">
        <v>557</v>
      </c>
    </row>
    <row r="121" spans="2:5" x14ac:dyDescent="0.2">
      <c r="B121" s="306"/>
      <c r="C121" s="313"/>
      <c r="D121" s="301"/>
      <c r="E121" s="339" t="s">
        <v>558</v>
      </c>
    </row>
    <row r="122" spans="2:5" x14ac:dyDescent="0.2">
      <c r="B122" s="306"/>
      <c r="C122" s="313"/>
      <c r="D122" s="301"/>
      <c r="E122" s="339" t="s">
        <v>559</v>
      </c>
    </row>
    <row r="123" spans="2:5" x14ac:dyDescent="0.2">
      <c r="B123" s="309"/>
      <c r="C123" s="330"/>
      <c r="D123" s="311"/>
      <c r="E123" s="341" t="s">
        <v>560</v>
      </c>
    </row>
    <row r="124" spans="2:5" x14ac:dyDescent="0.2">
      <c r="B124" s="299" t="s">
        <v>551</v>
      </c>
      <c r="C124" s="313" t="s">
        <v>561</v>
      </c>
      <c r="D124" s="301"/>
      <c r="E124" s="339" t="s">
        <v>562</v>
      </c>
    </row>
    <row r="125" spans="2:5" x14ac:dyDescent="0.2">
      <c r="B125" s="299"/>
      <c r="C125" s="313"/>
      <c r="D125" s="301"/>
      <c r="E125" s="339" t="s">
        <v>563</v>
      </c>
    </row>
    <row r="126" spans="2:5" x14ac:dyDescent="0.2">
      <c r="B126" s="299"/>
      <c r="C126" s="313"/>
      <c r="D126" s="301"/>
      <c r="E126" s="339" t="s">
        <v>564</v>
      </c>
    </row>
    <row r="127" spans="2:5" x14ac:dyDescent="0.2">
      <c r="B127" s="299"/>
      <c r="C127" s="313"/>
      <c r="D127" s="301"/>
      <c r="E127" s="339" t="s">
        <v>565</v>
      </c>
    </row>
    <row r="128" spans="2:5" x14ac:dyDescent="0.2">
      <c r="B128" s="299"/>
      <c r="C128" s="313"/>
      <c r="D128" s="301"/>
      <c r="E128" s="339" t="s">
        <v>566</v>
      </c>
    </row>
    <row r="129" spans="2:5" x14ac:dyDescent="0.2">
      <c r="B129" s="314" t="s">
        <v>534</v>
      </c>
      <c r="C129" s="321" t="s">
        <v>567</v>
      </c>
      <c r="D129" s="316">
        <v>2.5600000000000001E-2</v>
      </c>
      <c r="E129" s="342"/>
    </row>
    <row r="130" spans="2:5" x14ac:dyDescent="0.2">
      <c r="B130" s="314" t="s">
        <v>534</v>
      </c>
      <c r="C130" s="321" t="s">
        <v>568</v>
      </c>
      <c r="D130" s="316">
        <v>4.6800000000000001E-2</v>
      </c>
      <c r="E130" s="342"/>
    </row>
    <row r="131" spans="2:5" x14ac:dyDescent="0.2">
      <c r="B131" s="314" t="s">
        <v>534</v>
      </c>
      <c r="C131" s="321" t="s">
        <v>569</v>
      </c>
      <c r="D131" s="316">
        <v>3.0700000000000002E-2</v>
      </c>
      <c r="E131" s="342"/>
    </row>
    <row r="132" spans="2:5" x14ac:dyDescent="0.2">
      <c r="B132" s="314" t="s">
        <v>534</v>
      </c>
      <c r="C132" s="321" t="s">
        <v>570</v>
      </c>
      <c r="D132" s="316">
        <v>2.9600000000000001E-2</v>
      </c>
      <c r="E132" s="342"/>
    </row>
    <row r="133" spans="2:5" x14ac:dyDescent="0.2">
      <c r="B133" s="314" t="s">
        <v>534</v>
      </c>
      <c r="C133" s="321" t="s">
        <v>571</v>
      </c>
      <c r="D133" s="316">
        <v>9.4999999999999998E-3</v>
      </c>
      <c r="E133" s="237"/>
    </row>
    <row r="134" spans="2:5" x14ac:dyDescent="0.2">
      <c r="B134" s="306" t="s">
        <v>572</v>
      </c>
      <c r="C134" s="300" t="s">
        <v>573</v>
      </c>
      <c r="D134" s="301"/>
      <c r="E134" s="344" t="s">
        <v>574</v>
      </c>
    </row>
    <row r="135" spans="2:5" x14ac:dyDescent="0.2">
      <c r="B135" s="299"/>
      <c r="C135" s="300"/>
      <c r="D135" s="301"/>
      <c r="E135" s="344" t="s">
        <v>575</v>
      </c>
    </row>
    <row r="136" spans="2:5" x14ac:dyDescent="0.2">
      <c r="B136" s="299"/>
      <c r="C136" s="300"/>
      <c r="D136" s="301"/>
      <c r="E136" s="344" t="s">
        <v>576</v>
      </c>
    </row>
    <row r="137" spans="2:5" x14ac:dyDescent="0.2">
      <c r="B137" s="314" t="s">
        <v>534</v>
      </c>
      <c r="C137" s="321" t="s">
        <v>577</v>
      </c>
      <c r="D137" s="316">
        <v>2.4799999999999999E-2</v>
      </c>
      <c r="E137" s="237"/>
    </row>
    <row r="138" spans="2:5" x14ac:dyDescent="0.2">
      <c r="B138" s="314" t="s">
        <v>572</v>
      </c>
      <c r="C138" s="345" t="s">
        <v>578</v>
      </c>
      <c r="D138" s="346"/>
      <c r="E138" s="347" t="s">
        <v>579</v>
      </c>
    </row>
    <row r="139" spans="2:5" x14ac:dyDescent="0.2">
      <c r="B139" s="306"/>
      <c r="C139" s="348"/>
      <c r="D139" s="349"/>
      <c r="E139" s="338" t="s">
        <v>575</v>
      </c>
    </row>
    <row r="140" spans="2:5" ht="15" customHeight="1" x14ac:dyDescent="0.2">
      <c r="B140" s="306"/>
      <c r="C140" s="348"/>
      <c r="D140" s="349"/>
      <c r="E140" s="338" t="s">
        <v>580</v>
      </c>
    </row>
    <row r="141" spans="2:5" ht="16.5" customHeight="1" x14ac:dyDescent="0.2">
      <c r="B141" s="314" t="s">
        <v>534</v>
      </c>
      <c r="C141" s="350" t="s">
        <v>581</v>
      </c>
      <c r="D141" s="351">
        <v>3.6200000000000003E-2</v>
      </c>
      <c r="E141" s="347"/>
    </row>
    <row r="142" spans="2:5" ht="75" x14ac:dyDescent="0.2">
      <c r="B142" s="352" t="s">
        <v>582</v>
      </c>
      <c r="C142" s="353" t="s">
        <v>583</v>
      </c>
      <c r="D142" s="354">
        <v>0.1</v>
      </c>
      <c r="E142" s="355" t="s">
        <v>584</v>
      </c>
    </row>
    <row r="143" spans="2:5" ht="17.25" customHeight="1" x14ac:dyDescent="0.2">
      <c r="B143" s="314" t="s">
        <v>534</v>
      </c>
      <c r="C143" s="350" t="s">
        <v>585</v>
      </c>
      <c r="D143" s="351">
        <v>2.12E-2</v>
      </c>
      <c r="E143" s="356"/>
    </row>
    <row r="144" spans="2:5" ht="16.5" customHeight="1" x14ac:dyDescent="0.2">
      <c r="B144" s="314" t="s">
        <v>534</v>
      </c>
      <c r="C144" s="350" t="s">
        <v>586</v>
      </c>
      <c r="D144" s="351">
        <v>7.4399999999999994E-2</v>
      </c>
      <c r="E144" s="347"/>
    </row>
    <row r="145" spans="2:5" ht="18" customHeight="1" x14ac:dyDescent="0.2">
      <c r="B145" s="314" t="s">
        <v>534</v>
      </c>
      <c r="C145" s="350" t="s">
        <v>587</v>
      </c>
      <c r="D145" s="351">
        <v>8.8900000000000007E-2</v>
      </c>
      <c r="E145" s="347"/>
    </row>
    <row r="146" spans="2:5" ht="16.5" customHeight="1" x14ac:dyDescent="0.2">
      <c r="B146" s="314" t="s">
        <v>534</v>
      </c>
      <c r="C146" s="350" t="s">
        <v>588</v>
      </c>
      <c r="D146" s="351">
        <v>0</v>
      </c>
      <c r="E146" s="237"/>
    </row>
    <row r="147" spans="2:5" ht="15" customHeight="1" x14ac:dyDescent="0.2">
      <c r="B147" s="314" t="s">
        <v>534</v>
      </c>
      <c r="C147" s="350" t="s">
        <v>589</v>
      </c>
      <c r="D147" s="351">
        <v>2.5399999999999999E-2</v>
      </c>
      <c r="E147" s="237"/>
    </row>
    <row r="148" spans="2:5" x14ac:dyDescent="0.2">
      <c r="B148" s="322" t="s">
        <v>534</v>
      </c>
      <c r="C148" s="357" t="s">
        <v>590</v>
      </c>
      <c r="D148" s="358">
        <v>3.9300000000000002E-2</v>
      </c>
      <c r="E148" s="359"/>
    </row>
    <row r="149" spans="2:5" x14ac:dyDescent="0.2">
      <c r="B149" s="322" t="s">
        <v>534</v>
      </c>
      <c r="C149" s="357" t="s">
        <v>591</v>
      </c>
      <c r="D149" s="358">
        <v>2.1299999999999999E-2</v>
      </c>
      <c r="E149" s="359"/>
    </row>
    <row r="150" spans="2:5" x14ac:dyDescent="0.25">
      <c r="B150" s="265" t="s">
        <v>534</v>
      </c>
      <c r="C150" s="357" t="s">
        <v>592</v>
      </c>
      <c r="D150" s="358">
        <v>2.3699999999999999E-2</v>
      </c>
      <c r="E150" s="265"/>
    </row>
    <row r="151" spans="2:5" x14ac:dyDescent="0.25">
      <c r="B151" s="265" t="s">
        <v>534</v>
      </c>
      <c r="C151" s="357" t="s">
        <v>593</v>
      </c>
      <c r="D151" s="358">
        <v>5.7099999999999998E-2</v>
      </c>
      <c r="E151" s="265"/>
    </row>
    <row r="152" spans="2:5" x14ac:dyDescent="0.25">
      <c r="B152" s="265" t="s">
        <v>534</v>
      </c>
      <c r="C152" s="357" t="s">
        <v>779</v>
      </c>
      <c r="D152" s="358">
        <v>3.9399999999999998E-2</v>
      </c>
      <c r="E152" s="265"/>
    </row>
    <row r="153" spans="2:5" ht="15.75" thickBot="1" x14ac:dyDescent="0.3">
      <c r="B153" s="360" t="s">
        <v>534</v>
      </c>
      <c r="C153" s="361" t="s">
        <v>838</v>
      </c>
      <c r="D153" s="362">
        <v>2.93E-2</v>
      </c>
      <c r="E153" s="265"/>
    </row>
    <row r="154" spans="2:5" ht="15.75" thickTop="1" x14ac:dyDescent="0.25">
      <c r="D154" s="363"/>
      <c r="E154" s="232"/>
    </row>
    <row r="155" spans="2:5" x14ac:dyDescent="0.25">
      <c r="D155" s="363"/>
    </row>
    <row r="156" spans="2:5" x14ac:dyDescent="0.25">
      <c r="D156" s="363"/>
    </row>
    <row r="157" spans="2:5" x14ac:dyDescent="0.25">
      <c r="D157" s="363"/>
    </row>
    <row r="158" spans="2:5" x14ac:dyDescent="0.25">
      <c r="D158" s="363"/>
    </row>
    <row r="159" spans="2:5" x14ac:dyDescent="0.25">
      <c r="D159" s="363"/>
    </row>
    <row r="160" spans="2:5" x14ac:dyDescent="0.25">
      <c r="D160" s="363"/>
    </row>
    <row r="161" spans="4:4" x14ac:dyDescent="0.25">
      <c r="D161" s="363"/>
    </row>
    <row r="162" spans="4:4" x14ac:dyDescent="0.25">
      <c r="D162" s="363"/>
    </row>
    <row r="163" spans="4:4" x14ac:dyDescent="0.25">
      <c r="D163" s="363"/>
    </row>
    <row r="164" spans="4:4" x14ac:dyDescent="0.25">
      <c r="D164" s="363"/>
    </row>
    <row r="165" spans="4:4" x14ac:dyDescent="0.25">
      <c r="D165" s="363"/>
    </row>
    <row r="166" spans="4:4" x14ac:dyDescent="0.25">
      <c r="D166" s="363"/>
    </row>
    <row r="167" spans="4:4" x14ac:dyDescent="0.25">
      <c r="D167" s="363"/>
    </row>
    <row r="168" spans="4:4" x14ac:dyDescent="0.25">
      <c r="D168" s="363"/>
    </row>
    <row r="169" spans="4:4" x14ac:dyDescent="0.25">
      <c r="D169" s="363"/>
    </row>
    <row r="170" spans="4:4" x14ac:dyDescent="0.25">
      <c r="D170" s="363"/>
    </row>
    <row r="171" spans="4:4" x14ac:dyDescent="0.25">
      <c r="D171" s="363"/>
    </row>
    <row r="172" spans="4:4" x14ac:dyDescent="0.25">
      <c r="D172" s="363"/>
    </row>
    <row r="173" spans="4:4" x14ac:dyDescent="0.25">
      <c r="D173" s="363"/>
    </row>
    <row r="174" spans="4:4" x14ac:dyDescent="0.25">
      <c r="D174" s="363"/>
    </row>
    <row r="175" spans="4:4" x14ac:dyDescent="0.25">
      <c r="D175" s="363"/>
    </row>
    <row r="176" spans="4:4" x14ac:dyDescent="0.25">
      <c r="D176" s="363"/>
    </row>
    <row r="177" spans="4:4" x14ac:dyDescent="0.25">
      <c r="D177" s="363"/>
    </row>
    <row r="178" spans="4:4" x14ac:dyDescent="0.25">
      <c r="D178" s="363"/>
    </row>
    <row r="179" spans="4:4" x14ac:dyDescent="0.25">
      <c r="D179" s="363"/>
    </row>
    <row r="180" spans="4:4" x14ac:dyDescent="0.25">
      <c r="D180" s="363"/>
    </row>
    <row r="181" spans="4:4" x14ac:dyDescent="0.25">
      <c r="D181" s="363"/>
    </row>
    <row r="182" spans="4:4" x14ac:dyDescent="0.25">
      <c r="D182" s="363"/>
    </row>
    <row r="183" spans="4:4" x14ac:dyDescent="0.25">
      <c r="D183" s="363"/>
    </row>
    <row r="184" spans="4:4" x14ac:dyDescent="0.25">
      <c r="D184" s="363"/>
    </row>
    <row r="185" spans="4:4" x14ac:dyDescent="0.25">
      <c r="D185" s="363"/>
    </row>
    <row r="186" spans="4:4" x14ac:dyDescent="0.25">
      <c r="D186" s="363"/>
    </row>
    <row r="187" spans="4:4" x14ac:dyDescent="0.25">
      <c r="D187" s="363"/>
    </row>
    <row r="188" spans="4:4" x14ac:dyDescent="0.25">
      <c r="D188" s="363"/>
    </row>
    <row r="189" spans="4:4" x14ac:dyDescent="0.25">
      <c r="D189" s="363"/>
    </row>
    <row r="190" spans="4:4" x14ac:dyDescent="0.25">
      <c r="D190" s="363"/>
    </row>
    <row r="191" spans="4:4" x14ac:dyDescent="0.25">
      <c r="D191" s="363"/>
    </row>
    <row r="192" spans="4:4" x14ac:dyDescent="0.25">
      <c r="D192" s="363"/>
    </row>
    <row r="193" spans="4:4" x14ac:dyDescent="0.25">
      <c r="D193" s="363"/>
    </row>
    <row r="194" spans="4:4" x14ac:dyDescent="0.25">
      <c r="D194" s="363"/>
    </row>
    <row r="195" spans="4:4" x14ac:dyDescent="0.25">
      <c r="D195" s="363"/>
    </row>
    <row r="196" spans="4:4" x14ac:dyDescent="0.25">
      <c r="D196" s="363"/>
    </row>
    <row r="197" spans="4:4" x14ac:dyDescent="0.25">
      <c r="D197" s="363"/>
    </row>
    <row r="198" spans="4:4" x14ac:dyDescent="0.25">
      <c r="D198" s="363"/>
    </row>
    <row r="199" spans="4:4" x14ac:dyDescent="0.25">
      <c r="D199" s="363"/>
    </row>
    <row r="200" spans="4:4" x14ac:dyDescent="0.25">
      <c r="D200" s="363"/>
    </row>
    <row r="201" spans="4:4" x14ac:dyDescent="0.25">
      <c r="D201" s="363"/>
    </row>
    <row r="202" spans="4:4" x14ac:dyDescent="0.25">
      <c r="D202" s="363"/>
    </row>
    <row r="203" spans="4:4" x14ac:dyDescent="0.25">
      <c r="D203" s="363"/>
    </row>
    <row r="204" spans="4:4" x14ac:dyDescent="0.25">
      <c r="D204" s="363"/>
    </row>
    <row r="205" spans="4:4" x14ac:dyDescent="0.25">
      <c r="D205" s="363"/>
    </row>
    <row r="206" spans="4:4" x14ac:dyDescent="0.25">
      <c r="D206" s="363"/>
    </row>
    <row r="207" spans="4:4" x14ac:dyDescent="0.25">
      <c r="D207" s="363"/>
    </row>
    <row r="208" spans="4:4" x14ac:dyDescent="0.25">
      <c r="D208" s="363"/>
    </row>
    <row r="209" spans="4:4" x14ac:dyDescent="0.25">
      <c r="D209" s="363"/>
    </row>
    <row r="210" spans="4:4" x14ac:dyDescent="0.25">
      <c r="D210" s="363"/>
    </row>
    <row r="211" spans="4:4" x14ac:dyDescent="0.25">
      <c r="D211" s="363"/>
    </row>
    <row r="212" spans="4:4" x14ac:dyDescent="0.25">
      <c r="D212" s="363"/>
    </row>
    <row r="213" spans="4:4" x14ac:dyDescent="0.25">
      <c r="D213" s="363"/>
    </row>
    <row r="214" spans="4:4" x14ac:dyDescent="0.25">
      <c r="D214" s="363"/>
    </row>
    <row r="215" spans="4:4" x14ac:dyDescent="0.25">
      <c r="D215" s="363"/>
    </row>
    <row r="216" spans="4:4" x14ac:dyDescent="0.25">
      <c r="D216" s="363"/>
    </row>
    <row r="217" spans="4:4" x14ac:dyDescent="0.25">
      <c r="D217" s="363"/>
    </row>
    <row r="218" spans="4:4" x14ac:dyDescent="0.25">
      <c r="D218" s="363"/>
    </row>
    <row r="219" spans="4:4" x14ac:dyDescent="0.25">
      <c r="D219" s="363"/>
    </row>
    <row r="220" spans="4:4" x14ac:dyDescent="0.25">
      <c r="D220" s="363"/>
    </row>
    <row r="221" spans="4:4" x14ac:dyDescent="0.25">
      <c r="D221" s="363"/>
    </row>
    <row r="222" spans="4:4" x14ac:dyDescent="0.25">
      <c r="D222" s="363"/>
    </row>
    <row r="223" spans="4:4" x14ac:dyDescent="0.25">
      <c r="D223" s="363"/>
    </row>
    <row r="224" spans="4:4" x14ac:dyDescent="0.25">
      <c r="D224" s="363"/>
    </row>
    <row r="225" spans="4:4" x14ac:dyDescent="0.25">
      <c r="D225" s="363"/>
    </row>
    <row r="226" spans="4:4" x14ac:dyDescent="0.25">
      <c r="D226" s="363"/>
    </row>
    <row r="227" spans="4:4" x14ac:dyDescent="0.25">
      <c r="D227" s="363"/>
    </row>
    <row r="228" spans="4:4" x14ac:dyDescent="0.25">
      <c r="D228" s="363"/>
    </row>
    <row r="229" spans="4:4" x14ac:dyDescent="0.25">
      <c r="D229" s="363"/>
    </row>
    <row r="230" spans="4:4" x14ac:dyDescent="0.25">
      <c r="D230" s="363"/>
    </row>
    <row r="231" spans="4:4" x14ac:dyDescent="0.25">
      <c r="D231" s="363"/>
    </row>
    <row r="232" spans="4:4" x14ac:dyDescent="0.25">
      <c r="D232" s="363"/>
    </row>
    <row r="233" spans="4:4" x14ac:dyDescent="0.25">
      <c r="D233" s="363"/>
    </row>
    <row r="234" spans="4:4" x14ac:dyDescent="0.25">
      <c r="D234" s="363"/>
    </row>
    <row r="235" spans="4:4" x14ac:dyDescent="0.25">
      <c r="D235" s="363"/>
    </row>
    <row r="236" spans="4:4" x14ac:dyDescent="0.25">
      <c r="D236" s="363"/>
    </row>
    <row r="237" spans="4:4" x14ac:dyDescent="0.25">
      <c r="D237" s="363"/>
    </row>
    <row r="238" spans="4:4" x14ac:dyDescent="0.25">
      <c r="D238" s="363"/>
    </row>
    <row r="239" spans="4:4" x14ac:dyDescent="0.25">
      <c r="D239" s="363"/>
    </row>
    <row r="240" spans="4:4" x14ac:dyDescent="0.25">
      <c r="D240" s="363"/>
    </row>
    <row r="241" spans="4:4" x14ac:dyDescent="0.25">
      <c r="D241" s="363"/>
    </row>
    <row r="242" spans="4:4" x14ac:dyDescent="0.25">
      <c r="D242" s="363"/>
    </row>
    <row r="243" spans="4:4" x14ac:dyDescent="0.25">
      <c r="D243" s="363"/>
    </row>
    <row r="244" spans="4:4" x14ac:dyDescent="0.25">
      <c r="D244" s="363"/>
    </row>
    <row r="245" spans="4:4" x14ac:dyDescent="0.25">
      <c r="D245" s="363"/>
    </row>
    <row r="246" spans="4:4" x14ac:dyDescent="0.25">
      <c r="D246" s="363"/>
    </row>
    <row r="247" spans="4:4" x14ac:dyDescent="0.25">
      <c r="D247" s="363"/>
    </row>
    <row r="248" spans="4:4" x14ac:dyDescent="0.25">
      <c r="D248" s="363"/>
    </row>
    <row r="249" spans="4:4" x14ac:dyDescent="0.25">
      <c r="D249" s="363"/>
    </row>
    <row r="250" spans="4:4" x14ac:dyDescent="0.25">
      <c r="D250" s="363"/>
    </row>
    <row r="251" spans="4:4" x14ac:dyDescent="0.25">
      <c r="D251" s="363"/>
    </row>
    <row r="252" spans="4:4" x14ac:dyDescent="0.25">
      <c r="D252" s="363"/>
    </row>
    <row r="253" spans="4:4" x14ac:dyDescent="0.25">
      <c r="D253" s="363"/>
    </row>
    <row r="254" spans="4:4" x14ac:dyDescent="0.25">
      <c r="D254" s="363"/>
    </row>
    <row r="255" spans="4:4" x14ac:dyDescent="0.25">
      <c r="D255" s="363"/>
    </row>
    <row r="256" spans="4:4" x14ac:dyDescent="0.25">
      <c r="D256" s="363"/>
    </row>
    <row r="257" spans="4:4" x14ac:dyDescent="0.25">
      <c r="D257" s="363"/>
    </row>
    <row r="258" spans="4:4" x14ac:dyDescent="0.25">
      <c r="D258" s="363"/>
    </row>
    <row r="259" spans="4:4" x14ac:dyDescent="0.25">
      <c r="D259" s="363"/>
    </row>
    <row r="260" spans="4:4" x14ac:dyDescent="0.25">
      <c r="D260" s="363"/>
    </row>
    <row r="261" spans="4:4" x14ac:dyDescent="0.25">
      <c r="D261" s="363"/>
    </row>
    <row r="262" spans="4:4" x14ac:dyDescent="0.25">
      <c r="D262" s="363"/>
    </row>
    <row r="263" spans="4:4" x14ac:dyDescent="0.25">
      <c r="D263" s="363"/>
    </row>
    <row r="264" spans="4:4" x14ac:dyDescent="0.25">
      <c r="D264" s="363"/>
    </row>
    <row r="265" spans="4:4" x14ac:dyDescent="0.25">
      <c r="D265" s="363"/>
    </row>
    <row r="266" spans="4:4" x14ac:dyDescent="0.25">
      <c r="D266" s="363"/>
    </row>
    <row r="267" spans="4:4" x14ac:dyDescent="0.25">
      <c r="D267" s="363"/>
    </row>
    <row r="268" spans="4:4" x14ac:dyDescent="0.25">
      <c r="D268" s="363"/>
    </row>
    <row r="269" spans="4:4" x14ac:dyDescent="0.25">
      <c r="D269" s="363"/>
    </row>
    <row r="270" spans="4:4" x14ac:dyDescent="0.25">
      <c r="D270" s="363"/>
    </row>
    <row r="271" spans="4:4" x14ac:dyDescent="0.25">
      <c r="D271" s="363"/>
    </row>
    <row r="272" spans="4:4" x14ac:dyDescent="0.25">
      <c r="D272" s="363"/>
    </row>
    <row r="273" spans="4:4" x14ac:dyDescent="0.25">
      <c r="D273" s="363"/>
    </row>
    <row r="274" spans="4:4" x14ac:dyDescent="0.25">
      <c r="D274" s="363"/>
    </row>
    <row r="275" spans="4:4" x14ac:dyDescent="0.25">
      <c r="D275" s="363"/>
    </row>
    <row r="276" spans="4:4" x14ac:dyDescent="0.25">
      <c r="D276" s="363"/>
    </row>
    <row r="277" spans="4:4" x14ac:dyDescent="0.25">
      <c r="D277" s="363"/>
    </row>
    <row r="278" spans="4:4" x14ac:dyDescent="0.25">
      <c r="D278" s="363"/>
    </row>
    <row r="279" spans="4:4" x14ac:dyDescent="0.25">
      <c r="D279" s="363"/>
    </row>
    <row r="280" spans="4:4" x14ac:dyDescent="0.25">
      <c r="D280" s="363"/>
    </row>
    <row r="281" spans="4:4" x14ac:dyDescent="0.25">
      <c r="D281" s="363"/>
    </row>
    <row r="282" spans="4:4" x14ac:dyDescent="0.25">
      <c r="D282" s="363"/>
    </row>
    <row r="283" spans="4:4" x14ac:dyDescent="0.25">
      <c r="D283" s="363"/>
    </row>
    <row r="284" spans="4:4" x14ac:dyDescent="0.25">
      <c r="D284" s="363"/>
    </row>
    <row r="285" spans="4:4" x14ac:dyDescent="0.25">
      <c r="D285" s="363"/>
    </row>
    <row r="286" spans="4:4" x14ac:dyDescent="0.25">
      <c r="D286" s="363"/>
    </row>
    <row r="287" spans="4:4" x14ac:dyDescent="0.25">
      <c r="D287" s="363"/>
    </row>
    <row r="288" spans="4:4" x14ac:dyDescent="0.25">
      <c r="D288" s="363"/>
    </row>
    <row r="289" spans="4:4" x14ac:dyDescent="0.25">
      <c r="D289" s="363"/>
    </row>
    <row r="290" spans="4:4" x14ac:dyDescent="0.25">
      <c r="D290" s="363"/>
    </row>
    <row r="291" spans="4:4" x14ac:dyDescent="0.25">
      <c r="D291" s="363"/>
    </row>
    <row r="292" spans="4:4" x14ac:dyDescent="0.25">
      <c r="D292" s="363"/>
    </row>
    <row r="293" spans="4:4" x14ac:dyDescent="0.25">
      <c r="D293" s="363"/>
    </row>
    <row r="294" spans="4:4" x14ac:dyDescent="0.25">
      <c r="D294" s="363"/>
    </row>
    <row r="295" spans="4:4" x14ac:dyDescent="0.25">
      <c r="D295" s="363"/>
    </row>
    <row r="296" spans="4:4" x14ac:dyDescent="0.25">
      <c r="D296" s="363"/>
    </row>
    <row r="297" spans="4:4" x14ac:dyDescent="0.25">
      <c r="D297" s="363"/>
    </row>
    <row r="298" spans="4:4" x14ac:dyDescent="0.25">
      <c r="D298" s="363"/>
    </row>
    <row r="299" spans="4:4" x14ac:dyDescent="0.25">
      <c r="D299" s="363"/>
    </row>
    <row r="300" spans="4:4" x14ac:dyDescent="0.25">
      <c r="D300" s="363"/>
    </row>
    <row r="301" spans="4:4" x14ac:dyDescent="0.25">
      <c r="D301" s="363"/>
    </row>
    <row r="302" spans="4:4" x14ac:dyDescent="0.25">
      <c r="D302" s="363"/>
    </row>
    <row r="303" spans="4:4" x14ac:dyDescent="0.25">
      <c r="D303" s="363"/>
    </row>
    <row r="304" spans="4:4" x14ac:dyDescent="0.25">
      <c r="D304" s="363"/>
    </row>
    <row r="305" spans="4:4" x14ac:dyDescent="0.25">
      <c r="D305" s="363"/>
    </row>
    <row r="306" spans="4:4" x14ac:dyDescent="0.25">
      <c r="D306" s="363"/>
    </row>
    <row r="307" spans="4:4" x14ac:dyDescent="0.25">
      <c r="D307" s="363"/>
    </row>
    <row r="308" spans="4:4" x14ac:dyDescent="0.25">
      <c r="D308" s="363"/>
    </row>
    <row r="309" spans="4:4" x14ac:dyDescent="0.25">
      <c r="D309" s="363"/>
    </row>
    <row r="310" spans="4:4" x14ac:dyDescent="0.25">
      <c r="D310" s="363"/>
    </row>
    <row r="311" spans="4:4" x14ac:dyDescent="0.25">
      <c r="D311" s="363"/>
    </row>
    <row r="312" spans="4:4" x14ac:dyDescent="0.25">
      <c r="D312" s="363"/>
    </row>
    <row r="313" spans="4:4" x14ac:dyDescent="0.25">
      <c r="D313" s="363"/>
    </row>
    <row r="314" spans="4:4" x14ac:dyDescent="0.25">
      <c r="D314" s="363"/>
    </row>
    <row r="315" spans="4:4" x14ac:dyDescent="0.25">
      <c r="D315" s="363"/>
    </row>
  </sheetData>
  <mergeCells count="3">
    <mergeCell ref="B1:E1"/>
    <mergeCell ref="B2:E2"/>
    <mergeCell ref="B3:E3"/>
  </mergeCells>
  <hyperlinks>
    <hyperlink ref="F1" location="'Indice Total'!A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68"/>
  <sheetViews>
    <sheetView showGridLines="0" zoomScale="90" zoomScaleNormal="90" workbookViewId="0"/>
  </sheetViews>
  <sheetFormatPr baseColWidth="10" defaultRowHeight="15" x14ac:dyDescent="0.2"/>
  <cols>
    <col min="1" max="1" width="22.42578125" style="740" customWidth="1"/>
    <col min="2" max="2" width="7.7109375" style="751" customWidth="1"/>
    <col min="3" max="3" width="13.28515625" style="740" customWidth="1"/>
    <col min="4" max="4" width="17.42578125" style="740" customWidth="1"/>
    <col min="5" max="5" width="25.5703125" style="740" customWidth="1"/>
    <col min="6" max="6" width="18.42578125" style="749" customWidth="1"/>
    <col min="7" max="7" width="41" style="740" customWidth="1"/>
    <col min="8" max="257" width="11.42578125" style="740"/>
    <col min="258" max="258" width="7.7109375" style="740" customWidth="1"/>
    <col min="259" max="259" width="10" style="740" customWidth="1"/>
    <col min="260" max="260" width="14.42578125" style="740" customWidth="1"/>
    <col min="261" max="261" width="21.85546875" style="740" customWidth="1"/>
    <col min="262" max="262" width="21.42578125" style="740" customWidth="1"/>
    <col min="263" max="263" width="34.85546875" style="740" customWidth="1"/>
    <col min="264" max="513" width="11.42578125" style="740"/>
    <col min="514" max="514" width="7.7109375" style="740" customWidth="1"/>
    <col min="515" max="515" width="10" style="740" customWidth="1"/>
    <col min="516" max="516" width="14.42578125" style="740" customWidth="1"/>
    <col min="517" max="517" width="21.85546875" style="740" customWidth="1"/>
    <col min="518" max="518" width="21.42578125" style="740" customWidth="1"/>
    <col min="519" max="519" width="34.85546875" style="740" customWidth="1"/>
    <col min="520" max="769" width="11.42578125" style="740"/>
    <col min="770" max="770" width="7.7109375" style="740" customWidth="1"/>
    <col min="771" max="771" width="10" style="740" customWidth="1"/>
    <col min="772" max="772" width="14.42578125" style="740" customWidth="1"/>
    <col min="773" max="773" width="21.85546875" style="740" customWidth="1"/>
    <col min="774" max="774" width="21.42578125" style="740" customWidth="1"/>
    <col min="775" max="775" width="34.85546875" style="740" customWidth="1"/>
    <col min="776" max="1025" width="11.42578125" style="740"/>
    <col min="1026" max="1026" width="7.7109375" style="740" customWidth="1"/>
    <col min="1027" max="1027" width="10" style="740" customWidth="1"/>
    <col min="1028" max="1028" width="14.42578125" style="740" customWidth="1"/>
    <col min="1029" max="1029" width="21.85546875" style="740" customWidth="1"/>
    <col min="1030" max="1030" width="21.42578125" style="740" customWidth="1"/>
    <col min="1031" max="1031" width="34.85546875" style="740" customWidth="1"/>
    <col min="1032" max="1281" width="11.42578125" style="740"/>
    <col min="1282" max="1282" width="7.7109375" style="740" customWidth="1"/>
    <col min="1283" max="1283" width="10" style="740" customWidth="1"/>
    <col min="1284" max="1284" width="14.42578125" style="740" customWidth="1"/>
    <col min="1285" max="1285" width="21.85546875" style="740" customWidth="1"/>
    <col min="1286" max="1286" width="21.42578125" style="740" customWidth="1"/>
    <col min="1287" max="1287" width="34.85546875" style="740" customWidth="1"/>
    <col min="1288" max="1537" width="11.42578125" style="740"/>
    <col min="1538" max="1538" width="7.7109375" style="740" customWidth="1"/>
    <col min="1539" max="1539" width="10" style="740" customWidth="1"/>
    <col min="1540" max="1540" width="14.42578125" style="740" customWidth="1"/>
    <col min="1541" max="1541" width="21.85546875" style="740" customWidth="1"/>
    <col min="1542" max="1542" width="21.42578125" style="740" customWidth="1"/>
    <col min="1543" max="1543" width="34.85546875" style="740" customWidth="1"/>
    <col min="1544" max="1793" width="11.42578125" style="740"/>
    <col min="1794" max="1794" width="7.7109375" style="740" customWidth="1"/>
    <col min="1795" max="1795" width="10" style="740" customWidth="1"/>
    <col min="1796" max="1796" width="14.42578125" style="740" customWidth="1"/>
    <col min="1797" max="1797" width="21.85546875" style="740" customWidth="1"/>
    <col min="1798" max="1798" width="21.42578125" style="740" customWidth="1"/>
    <col min="1799" max="1799" width="34.85546875" style="740" customWidth="1"/>
    <col min="1800" max="2049" width="11.42578125" style="740"/>
    <col min="2050" max="2050" width="7.7109375" style="740" customWidth="1"/>
    <col min="2051" max="2051" width="10" style="740" customWidth="1"/>
    <col min="2052" max="2052" width="14.42578125" style="740" customWidth="1"/>
    <col min="2053" max="2053" width="21.85546875" style="740" customWidth="1"/>
    <col min="2054" max="2054" width="21.42578125" style="740" customWidth="1"/>
    <col min="2055" max="2055" width="34.85546875" style="740" customWidth="1"/>
    <col min="2056" max="2305" width="11.42578125" style="740"/>
    <col min="2306" max="2306" width="7.7109375" style="740" customWidth="1"/>
    <col min="2307" max="2307" width="10" style="740" customWidth="1"/>
    <col min="2308" max="2308" width="14.42578125" style="740" customWidth="1"/>
    <col min="2309" max="2309" width="21.85546875" style="740" customWidth="1"/>
    <col min="2310" max="2310" width="21.42578125" style="740" customWidth="1"/>
    <col min="2311" max="2311" width="34.85546875" style="740" customWidth="1"/>
    <col min="2312" max="2561" width="11.42578125" style="740"/>
    <col min="2562" max="2562" width="7.7109375" style="740" customWidth="1"/>
    <col min="2563" max="2563" width="10" style="740" customWidth="1"/>
    <col min="2564" max="2564" width="14.42578125" style="740" customWidth="1"/>
    <col min="2565" max="2565" width="21.85546875" style="740" customWidth="1"/>
    <col min="2566" max="2566" width="21.42578125" style="740" customWidth="1"/>
    <col min="2567" max="2567" width="34.85546875" style="740" customWidth="1"/>
    <col min="2568" max="2817" width="11.42578125" style="740"/>
    <col min="2818" max="2818" width="7.7109375" style="740" customWidth="1"/>
    <col min="2819" max="2819" width="10" style="740" customWidth="1"/>
    <col min="2820" max="2820" width="14.42578125" style="740" customWidth="1"/>
    <col min="2821" max="2821" width="21.85546875" style="740" customWidth="1"/>
    <col min="2822" max="2822" width="21.42578125" style="740" customWidth="1"/>
    <col min="2823" max="2823" width="34.85546875" style="740" customWidth="1"/>
    <col min="2824" max="3073" width="11.42578125" style="740"/>
    <col min="3074" max="3074" width="7.7109375" style="740" customWidth="1"/>
    <col min="3075" max="3075" width="10" style="740" customWidth="1"/>
    <col min="3076" max="3076" width="14.42578125" style="740" customWidth="1"/>
    <col min="3077" max="3077" width="21.85546875" style="740" customWidth="1"/>
    <col min="3078" max="3078" width="21.42578125" style="740" customWidth="1"/>
    <col min="3079" max="3079" width="34.85546875" style="740" customWidth="1"/>
    <col min="3080" max="3329" width="11.42578125" style="740"/>
    <col min="3330" max="3330" width="7.7109375" style="740" customWidth="1"/>
    <col min="3331" max="3331" width="10" style="740" customWidth="1"/>
    <col min="3332" max="3332" width="14.42578125" style="740" customWidth="1"/>
    <col min="3333" max="3333" width="21.85546875" style="740" customWidth="1"/>
    <col min="3334" max="3334" width="21.42578125" style="740" customWidth="1"/>
    <col min="3335" max="3335" width="34.85546875" style="740" customWidth="1"/>
    <col min="3336" max="3585" width="11.42578125" style="740"/>
    <col min="3586" max="3586" width="7.7109375" style="740" customWidth="1"/>
    <col min="3587" max="3587" width="10" style="740" customWidth="1"/>
    <col min="3588" max="3588" width="14.42578125" style="740" customWidth="1"/>
    <col min="3589" max="3589" width="21.85546875" style="740" customWidth="1"/>
    <col min="3590" max="3590" width="21.42578125" style="740" customWidth="1"/>
    <col min="3591" max="3591" width="34.85546875" style="740" customWidth="1"/>
    <col min="3592" max="3841" width="11.42578125" style="740"/>
    <col min="3842" max="3842" width="7.7109375" style="740" customWidth="1"/>
    <col min="3843" max="3843" width="10" style="740" customWidth="1"/>
    <col min="3844" max="3844" width="14.42578125" style="740" customWidth="1"/>
    <col min="3845" max="3845" width="21.85546875" style="740" customWidth="1"/>
    <col min="3846" max="3846" width="21.42578125" style="740" customWidth="1"/>
    <col min="3847" max="3847" width="34.85546875" style="740" customWidth="1"/>
    <col min="3848" max="4097" width="11.42578125" style="740"/>
    <col min="4098" max="4098" width="7.7109375" style="740" customWidth="1"/>
    <col min="4099" max="4099" width="10" style="740" customWidth="1"/>
    <col min="4100" max="4100" width="14.42578125" style="740" customWidth="1"/>
    <col min="4101" max="4101" width="21.85546875" style="740" customWidth="1"/>
    <col min="4102" max="4102" width="21.42578125" style="740" customWidth="1"/>
    <col min="4103" max="4103" width="34.85546875" style="740" customWidth="1"/>
    <col min="4104" max="4353" width="11.42578125" style="740"/>
    <col min="4354" max="4354" width="7.7109375" style="740" customWidth="1"/>
    <col min="4355" max="4355" width="10" style="740" customWidth="1"/>
    <col min="4356" max="4356" width="14.42578125" style="740" customWidth="1"/>
    <col min="4357" max="4357" width="21.85546875" style="740" customWidth="1"/>
    <col min="4358" max="4358" width="21.42578125" style="740" customWidth="1"/>
    <col min="4359" max="4359" width="34.85546875" style="740" customWidth="1"/>
    <col min="4360" max="4609" width="11.42578125" style="740"/>
    <col min="4610" max="4610" width="7.7109375" style="740" customWidth="1"/>
    <col min="4611" max="4611" width="10" style="740" customWidth="1"/>
    <col min="4612" max="4612" width="14.42578125" style="740" customWidth="1"/>
    <col min="4613" max="4613" width="21.85546875" style="740" customWidth="1"/>
    <col min="4614" max="4614" width="21.42578125" style="740" customWidth="1"/>
    <col min="4615" max="4615" width="34.85546875" style="740" customWidth="1"/>
    <col min="4616" max="4865" width="11.42578125" style="740"/>
    <col min="4866" max="4866" width="7.7109375" style="740" customWidth="1"/>
    <col min="4867" max="4867" width="10" style="740" customWidth="1"/>
    <col min="4868" max="4868" width="14.42578125" style="740" customWidth="1"/>
    <col min="4869" max="4869" width="21.85546875" style="740" customWidth="1"/>
    <col min="4870" max="4870" width="21.42578125" style="740" customWidth="1"/>
    <col min="4871" max="4871" width="34.85546875" style="740" customWidth="1"/>
    <col min="4872" max="5121" width="11.42578125" style="740"/>
    <col min="5122" max="5122" width="7.7109375" style="740" customWidth="1"/>
    <col min="5123" max="5123" width="10" style="740" customWidth="1"/>
    <col min="5124" max="5124" width="14.42578125" style="740" customWidth="1"/>
    <col min="5125" max="5125" width="21.85546875" style="740" customWidth="1"/>
    <col min="5126" max="5126" width="21.42578125" style="740" customWidth="1"/>
    <col min="5127" max="5127" width="34.85546875" style="740" customWidth="1"/>
    <col min="5128" max="5377" width="11.42578125" style="740"/>
    <col min="5378" max="5378" width="7.7109375" style="740" customWidth="1"/>
    <col min="5379" max="5379" width="10" style="740" customWidth="1"/>
    <col min="5380" max="5380" width="14.42578125" style="740" customWidth="1"/>
    <col min="5381" max="5381" width="21.85546875" style="740" customWidth="1"/>
    <col min="5382" max="5382" width="21.42578125" style="740" customWidth="1"/>
    <col min="5383" max="5383" width="34.85546875" style="740" customWidth="1"/>
    <col min="5384" max="5633" width="11.42578125" style="740"/>
    <col min="5634" max="5634" width="7.7109375" style="740" customWidth="1"/>
    <col min="5635" max="5635" width="10" style="740" customWidth="1"/>
    <col min="5636" max="5636" width="14.42578125" style="740" customWidth="1"/>
    <col min="5637" max="5637" width="21.85546875" style="740" customWidth="1"/>
    <col min="5638" max="5638" width="21.42578125" style="740" customWidth="1"/>
    <col min="5639" max="5639" width="34.85546875" style="740" customWidth="1"/>
    <col min="5640" max="5889" width="11.42578125" style="740"/>
    <col min="5890" max="5890" width="7.7109375" style="740" customWidth="1"/>
    <col min="5891" max="5891" width="10" style="740" customWidth="1"/>
    <col min="5892" max="5892" width="14.42578125" style="740" customWidth="1"/>
    <col min="5893" max="5893" width="21.85546875" style="740" customWidth="1"/>
    <col min="5894" max="5894" width="21.42578125" style="740" customWidth="1"/>
    <col min="5895" max="5895" width="34.85546875" style="740" customWidth="1"/>
    <col min="5896" max="6145" width="11.42578125" style="740"/>
    <col min="6146" max="6146" width="7.7109375" style="740" customWidth="1"/>
    <col min="6147" max="6147" width="10" style="740" customWidth="1"/>
    <col min="6148" max="6148" width="14.42578125" style="740" customWidth="1"/>
    <col min="6149" max="6149" width="21.85546875" style="740" customWidth="1"/>
    <col min="6150" max="6150" width="21.42578125" style="740" customWidth="1"/>
    <col min="6151" max="6151" width="34.85546875" style="740" customWidth="1"/>
    <col min="6152" max="6401" width="11.42578125" style="740"/>
    <col min="6402" max="6402" width="7.7109375" style="740" customWidth="1"/>
    <col min="6403" max="6403" width="10" style="740" customWidth="1"/>
    <col min="6404" max="6404" width="14.42578125" style="740" customWidth="1"/>
    <col min="6405" max="6405" width="21.85546875" style="740" customWidth="1"/>
    <col min="6406" max="6406" width="21.42578125" style="740" customWidth="1"/>
    <col min="6407" max="6407" width="34.85546875" style="740" customWidth="1"/>
    <col min="6408" max="6657" width="11.42578125" style="740"/>
    <col min="6658" max="6658" width="7.7109375" style="740" customWidth="1"/>
    <col min="6659" max="6659" width="10" style="740" customWidth="1"/>
    <col min="6660" max="6660" width="14.42578125" style="740" customWidth="1"/>
    <col min="6661" max="6661" width="21.85546875" style="740" customWidth="1"/>
    <col min="6662" max="6662" width="21.42578125" style="740" customWidth="1"/>
    <col min="6663" max="6663" width="34.85546875" style="740" customWidth="1"/>
    <col min="6664" max="6913" width="11.42578125" style="740"/>
    <col min="6914" max="6914" width="7.7109375" style="740" customWidth="1"/>
    <col min="6915" max="6915" width="10" style="740" customWidth="1"/>
    <col min="6916" max="6916" width="14.42578125" style="740" customWidth="1"/>
    <col min="6917" max="6917" width="21.85546875" style="740" customWidth="1"/>
    <col min="6918" max="6918" width="21.42578125" style="740" customWidth="1"/>
    <col min="6919" max="6919" width="34.85546875" style="740" customWidth="1"/>
    <col min="6920" max="7169" width="11.42578125" style="740"/>
    <col min="7170" max="7170" width="7.7109375" style="740" customWidth="1"/>
    <col min="7171" max="7171" width="10" style="740" customWidth="1"/>
    <col min="7172" max="7172" width="14.42578125" style="740" customWidth="1"/>
    <col min="7173" max="7173" width="21.85546875" style="740" customWidth="1"/>
    <col min="7174" max="7174" width="21.42578125" style="740" customWidth="1"/>
    <col min="7175" max="7175" width="34.85546875" style="740" customWidth="1"/>
    <col min="7176" max="7425" width="11.42578125" style="740"/>
    <col min="7426" max="7426" width="7.7109375" style="740" customWidth="1"/>
    <col min="7427" max="7427" width="10" style="740" customWidth="1"/>
    <col min="7428" max="7428" width="14.42578125" style="740" customWidth="1"/>
    <col min="7429" max="7429" width="21.85546875" style="740" customWidth="1"/>
    <col min="7430" max="7430" width="21.42578125" style="740" customWidth="1"/>
    <col min="7431" max="7431" width="34.85546875" style="740" customWidth="1"/>
    <col min="7432" max="7681" width="11.42578125" style="740"/>
    <col min="7682" max="7682" width="7.7109375" style="740" customWidth="1"/>
    <col min="7683" max="7683" width="10" style="740" customWidth="1"/>
    <col min="7684" max="7684" width="14.42578125" style="740" customWidth="1"/>
    <col min="7685" max="7685" width="21.85546875" style="740" customWidth="1"/>
    <col min="7686" max="7686" width="21.42578125" style="740" customWidth="1"/>
    <col min="7687" max="7687" width="34.85546875" style="740" customWidth="1"/>
    <col min="7688" max="7937" width="11.42578125" style="740"/>
    <col min="7938" max="7938" width="7.7109375" style="740" customWidth="1"/>
    <col min="7939" max="7939" width="10" style="740" customWidth="1"/>
    <col min="7940" max="7940" width="14.42578125" style="740" customWidth="1"/>
    <col min="7941" max="7941" width="21.85546875" style="740" customWidth="1"/>
    <col min="7942" max="7942" width="21.42578125" style="740" customWidth="1"/>
    <col min="7943" max="7943" width="34.85546875" style="740" customWidth="1"/>
    <col min="7944" max="8193" width="11.42578125" style="740"/>
    <col min="8194" max="8194" width="7.7109375" style="740" customWidth="1"/>
    <col min="8195" max="8195" width="10" style="740" customWidth="1"/>
    <col min="8196" max="8196" width="14.42578125" style="740" customWidth="1"/>
    <col min="8197" max="8197" width="21.85546875" style="740" customWidth="1"/>
    <col min="8198" max="8198" width="21.42578125" style="740" customWidth="1"/>
    <col min="8199" max="8199" width="34.85546875" style="740" customWidth="1"/>
    <col min="8200" max="8449" width="11.42578125" style="740"/>
    <col min="8450" max="8450" width="7.7109375" style="740" customWidth="1"/>
    <col min="8451" max="8451" width="10" style="740" customWidth="1"/>
    <col min="8452" max="8452" width="14.42578125" style="740" customWidth="1"/>
    <col min="8453" max="8453" width="21.85546875" style="740" customWidth="1"/>
    <col min="8454" max="8454" width="21.42578125" style="740" customWidth="1"/>
    <col min="8455" max="8455" width="34.85546875" style="740" customWidth="1"/>
    <col min="8456" max="8705" width="11.42578125" style="740"/>
    <col min="8706" max="8706" width="7.7109375" style="740" customWidth="1"/>
    <col min="8707" max="8707" width="10" style="740" customWidth="1"/>
    <col min="8708" max="8708" width="14.42578125" style="740" customWidth="1"/>
    <col min="8709" max="8709" width="21.85546875" style="740" customWidth="1"/>
    <col min="8710" max="8710" width="21.42578125" style="740" customWidth="1"/>
    <col min="8711" max="8711" width="34.85546875" style="740" customWidth="1"/>
    <col min="8712" max="8961" width="11.42578125" style="740"/>
    <col min="8962" max="8962" width="7.7109375" style="740" customWidth="1"/>
    <col min="8963" max="8963" width="10" style="740" customWidth="1"/>
    <col min="8964" max="8964" width="14.42578125" style="740" customWidth="1"/>
    <col min="8965" max="8965" width="21.85546875" style="740" customWidth="1"/>
    <col min="8966" max="8966" width="21.42578125" style="740" customWidth="1"/>
    <col min="8967" max="8967" width="34.85546875" style="740" customWidth="1"/>
    <col min="8968" max="9217" width="11.42578125" style="740"/>
    <col min="9218" max="9218" width="7.7109375" style="740" customWidth="1"/>
    <col min="9219" max="9219" width="10" style="740" customWidth="1"/>
    <col min="9220" max="9220" width="14.42578125" style="740" customWidth="1"/>
    <col min="9221" max="9221" width="21.85546875" style="740" customWidth="1"/>
    <col min="9222" max="9222" width="21.42578125" style="740" customWidth="1"/>
    <col min="9223" max="9223" width="34.85546875" style="740" customWidth="1"/>
    <col min="9224" max="9473" width="11.42578125" style="740"/>
    <col min="9474" max="9474" width="7.7109375" style="740" customWidth="1"/>
    <col min="9475" max="9475" width="10" style="740" customWidth="1"/>
    <col min="9476" max="9476" width="14.42578125" style="740" customWidth="1"/>
    <col min="9477" max="9477" width="21.85546875" style="740" customWidth="1"/>
    <col min="9478" max="9478" width="21.42578125" style="740" customWidth="1"/>
    <col min="9479" max="9479" width="34.85546875" style="740" customWidth="1"/>
    <col min="9480" max="9729" width="11.42578125" style="740"/>
    <col min="9730" max="9730" width="7.7109375" style="740" customWidth="1"/>
    <col min="9731" max="9731" width="10" style="740" customWidth="1"/>
    <col min="9732" max="9732" width="14.42578125" style="740" customWidth="1"/>
    <col min="9733" max="9733" width="21.85546875" style="740" customWidth="1"/>
    <col min="9734" max="9734" width="21.42578125" style="740" customWidth="1"/>
    <col min="9735" max="9735" width="34.85546875" style="740" customWidth="1"/>
    <col min="9736" max="9985" width="11.42578125" style="740"/>
    <col min="9986" max="9986" width="7.7109375" style="740" customWidth="1"/>
    <col min="9987" max="9987" width="10" style="740" customWidth="1"/>
    <col min="9988" max="9988" width="14.42578125" style="740" customWidth="1"/>
    <col min="9989" max="9989" width="21.85546875" style="740" customWidth="1"/>
    <col min="9990" max="9990" width="21.42578125" style="740" customWidth="1"/>
    <col min="9991" max="9991" width="34.85546875" style="740" customWidth="1"/>
    <col min="9992" max="10241" width="11.42578125" style="740"/>
    <col min="10242" max="10242" width="7.7109375" style="740" customWidth="1"/>
    <col min="10243" max="10243" width="10" style="740" customWidth="1"/>
    <col min="10244" max="10244" width="14.42578125" style="740" customWidth="1"/>
    <col min="10245" max="10245" width="21.85546875" style="740" customWidth="1"/>
    <col min="10246" max="10246" width="21.42578125" style="740" customWidth="1"/>
    <col min="10247" max="10247" width="34.85546875" style="740" customWidth="1"/>
    <col min="10248" max="10497" width="11.42578125" style="740"/>
    <col min="10498" max="10498" width="7.7109375" style="740" customWidth="1"/>
    <col min="10499" max="10499" width="10" style="740" customWidth="1"/>
    <col min="10500" max="10500" width="14.42578125" style="740" customWidth="1"/>
    <col min="10501" max="10501" width="21.85546875" style="740" customWidth="1"/>
    <col min="10502" max="10502" width="21.42578125" style="740" customWidth="1"/>
    <col min="10503" max="10503" width="34.85546875" style="740" customWidth="1"/>
    <col min="10504" max="10753" width="11.42578125" style="740"/>
    <col min="10754" max="10754" width="7.7109375" style="740" customWidth="1"/>
    <col min="10755" max="10755" width="10" style="740" customWidth="1"/>
    <col min="10756" max="10756" width="14.42578125" style="740" customWidth="1"/>
    <col min="10757" max="10757" width="21.85546875" style="740" customWidth="1"/>
    <col min="10758" max="10758" width="21.42578125" style="740" customWidth="1"/>
    <col min="10759" max="10759" width="34.85546875" style="740" customWidth="1"/>
    <col min="10760" max="11009" width="11.42578125" style="740"/>
    <col min="11010" max="11010" width="7.7109375" style="740" customWidth="1"/>
    <col min="11011" max="11011" width="10" style="740" customWidth="1"/>
    <col min="11012" max="11012" width="14.42578125" style="740" customWidth="1"/>
    <col min="11013" max="11013" width="21.85546875" style="740" customWidth="1"/>
    <col min="11014" max="11014" width="21.42578125" style="740" customWidth="1"/>
    <col min="11015" max="11015" width="34.85546875" style="740" customWidth="1"/>
    <col min="11016" max="11265" width="11.42578125" style="740"/>
    <col min="11266" max="11266" width="7.7109375" style="740" customWidth="1"/>
    <col min="11267" max="11267" width="10" style="740" customWidth="1"/>
    <col min="11268" max="11268" width="14.42578125" style="740" customWidth="1"/>
    <col min="11269" max="11269" width="21.85546875" style="740" customWidth="1"/>
    <col min="11270" max="11270" width="21.42578125" style="740" customWidth="1"/>
    <col min="11271" max="11271" width="34.85546875" style="740" customWidth="1"/>
    <col min="11272" max="11521" width="11.42578125" style="740"/>
    <col min="11522" max="11522" width="7.7109375" style="740" customWidth="1"/>
    <col min="11523" max="11523" width="10" style="740" customWidth="1"/>
    <col min="11524" max="11524" width="14.42578125" style="740" customWidth="1"/>
    <col min="11525" max="11525" width="21.85546875" style="740" customWidth="1"/>
    <col min="11526" max="11526" width="21.42578125" style="740" customWidth="1"/>
    <col min="11527" max="11527" width="34.85546875" style="740" customWidth="1"/>
    <col min="11528" max="11777" width="11.42578125" style="740"/>
    <col min="11778" max="11778" width="7.7109375" style="740" customWidth="1"/>
    <col min="11779" max="11779" width="10" style="740" customWidth="1"/>
    <col min="11780" max="11780" width="14.42578125" style="740" customWidth="1"/>
    <col min="11781" max="11781" width="21.85546875" style="740" customWidth="1"/>
    <col min="11782" max="11782" width="21.42578125" style="740" customWidth="1"/>
    <col min="11783" max="11783" width="34.85546875" style="740" customWidth="1"/>
    <col min="11784" max="12033" width="11.42578125" style="740"/>
    <col min="12034" max="12034" width="7.7109375" style="740" customWidth="1"/>
    <col min="12035" max="12035" width="10" style="740" customWidth="1"/>
    <col min="12036" max="12036" width="14.42578125" style="740" customWidth="1"/>
    <col min="12037" max="12037" width="21.85546875" style="740" customWidth="1"/>
    <col min="12038" max="12038" width="21.42578125" style="740" customWidth="1"/>
    <col min="12039" max="12039" width="34.85546875" style="740" customWidth="1"/>
    <col min="12040" max="12289" width="11.42578125" style="740"/>
    <col min="12290" max="12290" width="7.7109375" style="740" customWidth="1"/>
    <col min="12291" max="12291" width="10" style="740" customWidth="1"/>
    <col min="12292" max="12292" width="14.42578125" style="740" customWidth="1"/>
    <col min="12293" max="12293" width="21.85546875" style="740" customWidth="1"/>
    <col min="12294" max="12294" width="21.42578125" style="740" customWidth="1"/>
    <col min="12295" max="12295" width="34.85546875" style="740" customWidth="1"/>
    <col min="12296" max="12545" width="11.42578125" style="740"/>
    <col min="12546" max="12546" width="7.7109375" style="740" customWidth="1"/>
    <col min="12547" max="12547" width="10" style="740" customWidth="1"/>
    <col min="12548" max="12548" width="14.42578125" style="740" customWidth="1"/>
    <col min="12549" max="12549" width="21.85546875" style="740" customWidth="1"/>
    <col min="12550" max="12550" width="21.42578125" style="740" customWidth="1"/>
    <col min="12551" max="12551" width="34.85546875" style="740" customWidth="1"/>
    <col min="12552" max="12801" width="11.42578125" style="740"/>
    <col min="12802" max="12802" width="7.7109375" style="740" customWidth="1"/>
    <col min="12803" max="12803" width="10" style="740" customWidth="1"/>
    <col min="12804" max="12804" width="14.42578125" style="740" customWidth="1"/>
    <col min="12805" max="12805" width="21.85546875" style="740" customWidth="1"/>
    <col min="12806" max="12806" width="21.42578125" style="740" customWidth="1"/>
    <col min="12807" max="12807" width="34.85546875" style="740" customWidth="1"/>
    <col min="12808" max="13057" width="11.42578125" style="740"/>
    <col min="13058" max="13058" width="7.7109375" style="740" customWidth="1"/>
    <col min="13059" max="13059" width="10" style="740" customWidth="1"/>
    <col min="13060" max="13060" width="14.42578125" style="740" customWidth="1"/>
    <col min="13061" max="13061" width="21.85546875" style="740" customWidth="1"/>
    <col min="13062" max="13062" width="21.42578125" style="740" customWidth="1"/>
    <col min="13063" max="13063" width="34.85546875" style="740" customWidth="1"/>
    <col min="13064" max="13313" width="11.42578125" style="740"/>
    <col min="13314" max="13314" width="7.7109375" style="740" customWidth="1"/>
    <col min="13315" max="13315" width="10" style="740" customWidth="1"/>
    <col min="13316" max="13316" width="14.42578125" style="740" customWidth="1"/>
    <col min="13317" max="13317" width="21.85546875" style="740" customWidth="1"/>
    <col min="13318" max="13318" width="21.42578125" style="740" customWidth="1"/>
    <col min="13319" max="13319" width="34.85546875" style="740" customWidth="1"/>
    <col min="13320" max="13569" width="11.42578125" style="740"/>
    <col min="13570" max="13570" width="7.7109375" style="740" customWidth="1"/>
    <col min="13571" max="13571" width="10" style="740" customWidth="1"/>
    <col min="13572" max="13572" width="14.42578125" style="740" customWidth="1"/>
    <col min="13573" max="13573" width="21.85546875" style="740" customWidth="1"/>
    <col min="13574" max="13574" width="21.42578125" style="740" customWidth="1"/>
    <col min="13575" max="13575" width="34.85546875" style="740" customWidth="1"/>
    <col min="13576" max="13825" width="11.42578125" style="740"/>
    <col min="13826" max="13826" width="7.7109375" style="740" customWidth="1"/>
    <col min="13827" max="13827" width="10" style="740" customWidth="1"/>
    <col min="13828" max="13828" width="14.42578125" style="740" customWidth="1"/>
    <col min="13829" max="13829" width="21.85546875" style="740" customWidth="1"/>
    <col min="13830" max="13830" width="21.42578125" style="740" customWidth="1"/>
    <col min="13831" max="13831" width="34.85546875" style="740" customWidth="1"/>
    <col min="13832" max="14081" width="11.42578125" style="740"/>
    <col min="14082" max="14082" width="7.7109375" style="740" customWidth="1"/>
    <col min="14083" max="14083" width="10" style="740" customWidth="1"/>
    <col min="14084" max="14084" width="14.42578125" style="740" customWidth="1"/>
    <col min="14085" max="14085" width="21.85546875" style="740" customWidth="1"/>
    <col min="14086" max="14086" width="21.42578125" style="740" customWidth="1"/>
    <col min="14087" max="14087" width="34.85546875" style="740" customWidth="1"/>
    <col min="14088" max="14337" width="11.42578125" style="740"/>
    <col min="14338" max="14338" width="7.7109375" style="740" customWidth="1"/>
    <col min="14339" max="14339" width="10" style="740" customWidth="1"/>
    <col min="14340" max="14340" width="14.42578125" style="740" customWidth="1"/>
    <col min="14341" max="14341" width="21.85546875" style="740" customWidth="1"/>
    <col min="14342" max="14342" width="21.42578125" style="740" customWidth="1"/>
    <col min="14343" max="14343" width="34.85546875" style="740" customWidth="1"/>
    <col min="14344" max="14593" width="11.42578125" style="740"/>
    <col min="14594" max="14594" width="7.7109375" style="740" customWidth="1"/>
    <col min="14595" max="14595" width="10" style="740" customWidth="1"/>
    <col min="14596" max="14596" width="14.42578125" style="740" customWidth="1"/>
    <col min="14597" max="14597" width="21.85546875" style="740" customWidth="1"/>
    <col min="14598" max="14598" width="21.42578125" style="740" customWidth="1"/>
    <col min="14599" max="14599" width="34.85546875" style="740" customWidth="1"/>
    <col min="14600" max="14849" width="11.42578125" style="740"/>
    <col min="14850" max="14850" width="7.7109375" style="740" customWidth="1"/>
    <col min="14851" max="14851" width="10" style="740" customWidth="1"/>
    <col min="14852" max="14852" width="14.42578125" style="740" customWidth="1"/>
    <col min="14853" max="14853" width="21.85546875" style="740" customWidth="1"/>
    <col min="14854" max="14854" width="21.42578125" style="740" customWidth="1"/>
    <col min="14855" max="14855" width="34.85546875" style="740" customWidth="1"/>
    <col min="14856" max="15105" width="11.42578125" style="740"/>
    <col min="15106" max="15106" width="7.7109375" style="740" customWidth="1"/>
    <col min="15107" max="15107" width="10" style="740" customWidth="1"/>
    <col min="15108" max="15108" width="14.42578125" style="740" customWidth="1"/>
    <col min="15109" max="15109" width="21.85546875" style="740" customWidth="1"/>
    <col min="15110" max="15110" width="21.42578125" style="740" customWidth="1"/>
    <col min="15111" max="15111" width="34.85546875" style="740" customWidth="1"/>
    <col min="15112" max="15361" width="11.42578125" style="740"/>
    <col min="15362" max="15362" width="7.7109375" style="740" customWidth="1"/>
    <col min="15363" max="15363" width="10" style="740" customWidth="1"/>
    <col min="15364" max="15364" width="14.42578125" style="740" customWidth="1"/>
    <col min="15365" max="15365" width="21.85546875" style="740" customWidth="1"/>
    <col min="15366" max="15366" width="21.42578125" style="740" customWidth="1"/>
    <col min="15367" max="15367" width="34.85546875" style="740" customWidth="1"/>
    <col min="15368" max="15617" width="11.42578125" style="740"/>
    <col min="15618" max="15618" width="7.7109375" style="740" customWidth="1"/>
    <col min="15619" max="15619" width="10" style="740" customWidth="1"/>
    <col min="15620" max="15620" width="14.42578125" style="740" customWidth="1"/>
    <col min="15621" max="15621" width="21.85546875" style="740" customWidth="1"/>
    <col min="15622" max="15622" width="21.42578125" style="740" customWidth="1"/>
    <col min="15623" max="15623" width="34.85546875" style="740" customWidth="1"/>
    <col min="15624" max="15873" width="11.42578125" style="740"/>
    <col min="15874" max="15874" width="7.7109375" style="740" customWidth="1"/>
    <col min="15875" max="15875" width="10" style="740" customWidth="1"/>
    <col min="15876" max="15876" width="14.42578125" style="740" customWidth="1"/>
    <col min="15877" max="15877" width="21.85546875" style="740" customWidth="1"/>
    <col min="15878" max="15878" width="21.42578125" style="740" customWidth="1"/>
    <col min="15879" max="15879" width="34.85546875" style="740" customWidth="1"/>
    <col min="15880" max="16129" width="11.42578125" style="740"/>
    <col min="16130" max="16130" width="7.7109375" style="740" customWidth="1"/>
    <col min="16131" max="16131" width="10" style="740" customWidth="1"/>
    <col min="16132" max="16132" width="14.42578125" style="740" customWidth="1"/>
    <col min="16133" max="16133" width="21.85546875" style="740" customWidth="1"/>
    <col min="16134" max="16134" width="21.42578125" style="740" customWidth="1"/>
    <col min="16135" max="16135" width="34.85546875" style="740" customWidth="1"/>
    <col min="16136" max="16384" width="11.42578125" style="740"/>
  </cols>
  <sheetData>
    <row r="1" spans="2:8" s="364" customFormat="1" ht="50.25" customHeight="1" x14ac:dyDescent="0.25">
      <c r="B1" s="1648" t="s">
        <v>883</v>
      </c>
      <c r="C1" s="1648"/>
      <c r="D1" s="1648"/>
      <c r="E1" s="1648"/>
      <c r="F1" s="1648"/>
      <c r="G1" s="1648"/>
      <c r="H1" s="1564" t="s">
        <v>1</v>
      </c>
    </row>
    <row r="2" spans="2:8" ht="29.25" customHeight="1" x14ac:dyDescent="0.25">
      <c r="B2" s="1808" t="s">
        <v>738</v>
      </c>
      <c r="C2" s="1808"/>
      <c r="D2" s="1809"/>
      <c r="E2" s="1809"/>
      <c r="F2" s="1810"/>
      <c r="G2" s="1810"/>
    </row>
    <row r="3" spans="2:8" ht="16.5" thickBot="1" x14ac:dyDescent="0.3">
      <c r="B3" s="1808" t="s">
        <v>841</v>
      </c>
      <c r="C3" s="1808"/>
      <c r="D3" s="1809"/>
      <c r="E3" s="1809"/>
      <c r="F3" s="1810"/>
      <c r="G3" s="1810"/>
    </row>
    <row r="4" spans="2:8" ht="21" customHeight="1" x14ac:dyDescent="0.2">
      <c r="B4" s="423"/>
      <c r="C4" s="440"/>
      <c r="D4" s="440"/>
      <c r="E4" s="440"/>
      <c r="F4" s="456"/>
      <c r="G4" s="457"/>
    </row>
    <row r="5" spans="2:8" ht="28.5" customHeight="1" x14ac:dyDescent="0.2">
      <c r="B5" s="1811" t="s">
        <v>224</v>
      </c>
      <c r="C5" s="1812"/>
      <c r="D5" s="1566" t="s">
        <v>594</v>
      </c>
      <c r="E5" s="1566" t="s">
        <v>595</v>
      </c>
      <c r="F5" s="1566" t="s">
        <v>596</v>
      </c>
      <c r="G5" s="1566" t="s">
        <v>597</v>
      </c>
    </row>
    <row r="6" spans="2:8" ht="35.1" customHeight="1" x14ac:dyDescent="0.2">
      <c r="B6" s="366">
        <v>1985</v>
      </c>
      <c r="C6" s="367" t="s">
        <v>347</v>
      </c>
      <c r="D6" s="367" t="s">
        <v>598</v>
      </c>
      <c r="E6" s="367" t="s">
        <v>599</v>
      </c>
      <c r="F6" s="368">
        <v>500</v>
      </c>
      <c r="G6" s="369" t="s">
        <v>600</v>
      </c>
    </row>
    <row r="7" spans="2:8" ht="35.1" customHeight="1" x14ac:dyDescent="0.2">
      <c r="B7" s="366"/>
      <c r="C7" s="367" t="s">
        <v>345</v>
      </c>
      <c r="D7" s="367" t="s">
        <v>601</v>
      </c>
      <c r="E7" s="367" t="s">
        <v>602</v>
      </c>
      <c r="F7" s="368">
        <v>500</v>
      </c>
      <c r="G7" s="369" t="s">
        <v>600</v>
      </c>
    </row>
    <row r="8" spans="2:8" ht="35.1" customHeight="1" x14ac:dyDescent="0.2">
      <c r="B8" s="366">
        <v>1987</v>
      </c>
      <c r="C8" s="367" t="s">
        <v>347</v>
      </c>
      <c r="D8" s="367" t="s">
        <v>603</v>
      </c>
      <c r="E8" s="367" t="s">
        <v>599</v>
      </c>
      <c r="F8" s="368">
        <v>600</v>
      </c>
      <c r="G8" s="369" t="s">
        <v>604</v>
      </c>
    </row>
    <row r="9" spans="2:8" ht="35.1" customHeight="1" x14ac:dyDescent="0.2">
      <c r="B9" s="366"/>
      <c r="C9" s="367" t="s">
        <v>345</v>
      </c>
      <c r="D9" s="367" t="s">
        <v>601</v>
      </c>
      <c r="E9" s="367" t="s">
        <v>602</v>
      </c>
      <c r="F9" s="368">
        <v>1000</v>
      </c>
      <c r="G9" s="369" t="s">
        <v>605</v>
      </c>
    </row>
    <row r="10" spans="2:8" ht="35.1" customHeight="1" x14ac:dyDescent="0.2">
      <c r="B10" s="366">
        <v>1988</v>
      </c>
      <c r="C10" s="367" t="s">
        <v>347</v>
      </c>
      <c r="D10" s="367" t="s">
        <v>606</v>
      </c>
      <c r="E10" s="367" t="s">
        <v>599</v>
      </c>
      <c r="F10" s="368">
        <v>2000</v>
      </c>
      <c r="G10" s="369" t="s">
        <v>607</v>
      </c>
    </row>
    <row r="11" spans="2:8" ht="35.1" customHeight="1" x14ac:dyDescent="0.2">
      <c r="B11" s="366"/>
      <c r="C11" s="367" t="s">
        <v>345</v>
      </c>
      <c r="D11" s="367" t="s">
        <v>608</v>
      </c>
      <c r="E11" s="367" t="s">
        <v>602</v>
      </c>
      <c r="F11" s="368">
        <v>2500</v>
      </c>
      <c r="G11" s="369" t="s">
        <v>609</v>
      </c>
    </row>
    <row r="12" spans="2:8" ht="35.1" customHeight="1" x14ac:dyDescent="0.2">
      <c r="B12" s="366">
        <v>1989</v>
      </c>
      <c r="C12" s="367" t="s">
        <v>347</v>
      </c>
      <c r="D12" s="367" t="s">
        <v>610</v>
      </c>
      <c r="E12" s="367" t="s">
        <v>599</v>
      </c>
      <c r="F12" s="368">
        <v>2000</v>
      </c>
      <c r="G12" s="369" t="s">
        <v>607</v>
      </c>
    </row>
    <row r="13" spans="2:8" ht="35.1" customHeight="1" x14ac:dyDescent="0.2">
      <c r="B13" s="366"/>
      <c r="C13" s="367" t="s">
        <v>345</v>
      </c>
      <c r="D13" s="367" t="s">
        <v>611</v>
      </c>
      <c r="E13" s="367" t="s">
        <v>602</v>
      </c>
      <c r="F13" s="368">
        <v>1000</v>
      </c>
      <c r="G13" s="369" t="s">
        <v>605</v>
      </c>
    </row>
    <row r="14" spans="2:8" ht="35.1" customHeight="1" x14ac:dyDescent="0.2">
      <c r="B14" s="366">
        <v>1990</v>
      </c>
      <c r="C14" s="367" t="s">
        <v>347</v>
      </c>
      <c r="D14" s="367" t="s">
        <v>612</v>
      </c>
      <c r="E14" s="367" t="s">
        <v>599</v>
      </c>
      <c r="F14" s="368">
        <v>2500</v>
      </c>
      <c r="G14" s="369" t="s">
        <v>609</v>
      </c>
    </row>
    <row r="15" spans="2:8" ht="35.1" customHeight="1" x14ac:dyDescent="0.2">
      <c r="B15" s="366"/>
      <c r="C15" s="367" t="s">
        <v>345</v>
      </c>
      <c r="D15" s="367" t="s">
        <v>613</v>
      </c>
      <c r="E15" s="367" t="s">
        <v>602</v>
      </c>
      <c r="F15" s="368">
        <v>1500</v>
      </c>
      <c r="G15" s="369" t="s">
        <v>614</v>
      </c>
    </row>
    <row r="16" spans="2:8" ht="35.1" customHeight="1" x14ac:dyDescent="0.2">
      <c r="B16" s="366">
        <v>1991</v>
      </c>
      <c r="C16" s="367" t="s">
        <v>347</v>
      </c>
      <c r="D16" s="367" t="s">
        <v>615</v>
      </c>
      <c r="E16" s="367" t="s">
        <v>599</v>
      </c>
      <c r="F16" s="368">
        <v>3200</v>
      </c>
      <c r="G16" s="369" t="s">
        <v>616</v>
      </c>
    </row>
    <row r="17" spans="2:9" ht="35.1" customHeight="1" x14ac:dyDescent="0.2">
      <c r="B17" s="366"/>
      <c r="C17" s="367" t="s">
        <v>345</v>
      </c>
      <c r="D17" s="367" t="s">
        <v>617</v>
      </c>
      <c r="E17" s="367" t="s">
        <v>602</v>
      </c>
      <c r="F17" s="368">
        <v>2500</v>
      </c>
      <c r="G17" s="369" t="s">
        <v>616</v>
      </c>
    </row>
    <row r="18" spans="2:9" ht="35.1" customHeight="1" x14ac:dyDescent="0.2">
      <c r="B18" s="366">
        <v>1992</v>
      </c>
      <c r="C18" s="367" t="s">
        <v>347</v>
      </c>
      <c r="D18" s="367" t="s">
        <v>618</v>
      </c>
      <c r="E18" s="367" t="s">
        <v>599</v>
      </c>
      <c r="F18" s="368">
        <v>3800</v>
      </c>
      <c r="G18" s="369" t="s">
        <v>619</v>
      </c>
    </row>
    <row r="19" spans="2:9" ht="35.1" customHeight="1" x14ac:dyDescent="0.2">
      <c r="B19" s="366"/>
      <c r="C19" s="367" t="s">
        <v>345</v>
      </c>
      <c r="D19" s="367" t="s">
        <v>620</v>
      </c>
      <c r="E19" s="367" t="s">
        <v>602</v>
      </c>
      <c r="F19" s="368">
        <v>3400</v>
      </c>
      <c r="G19" s="369" t="s">
        <v>621</v>
      </c>
    </row>
    <row r="20" spans="2:9" ht="35.1" customHeight="1" x14ac:dyDescent="0.2">
      <c r="B20" s="366">
        <v>1993</v>
      </c>
      <c r="C20" s="367" t="s">
        <v>347</v>
      </c>
      <c r="D20" s="367" t="s">
        <v>622</v>
      </c>
      <c r="E20" s="367" t="s">
        <v>599</v>
      </c>
      <c r="F20" s="368">
        <v>4400</v>
      </c>
      <c r="G20" s="369" t="s">
        <v>623</v>
      </c>
    </row>
    <row r="21" spans="2:9" ht="35.1" customHeight="1" x14ac:dyDescent="0.2">
      <c r="B21" s="366"/>
      <c r="C21" s="367" t="s">
        <v>345</v>
      </c>
      <c r="D21" s="367" t="s">
        <v>624</v>
      </c>
      <c r="E21" s="367" t="s">
        <v>602</v>
      </c>
      <c r="F21" s="368">
        <v>5000</v>
      </c>
      <c r="G21" s="369" t="s">
        <v>625</v>
      </c>
    </row>
    <row r="22" spans="2:9" s="66" customFormat="1" ht="35.1" customHeight="1" x14ac:dyDescent="0.2">
      <c r="B22" s="366">
        <v>1997</v>
      </c>
      <c r="C22" s="367" t="s">
        <v>347</v>
      </c>
      <c r="D22" s="367" t="s">
        <v>626</v>
      </c>
      <c r="E22" s="367" t="s">
        <v>599</v>
      </c>
      <c r="F22" s="368">
        <v>7275</v>
      </c>
      <c r="G22" s="369" t="s">
        <v>627</v>
      </c>
    </row>
    <row r="23" spans="2:9" s="66" customFormat="1" ht="35.1" customHeight="1" x14ac:dyDescent="0.2">
      <c r="B23" s="366"/>
      <c r="C23" s="367" t="s">
        <v>345</v>
      </c>
      <c r="D23" s="367" t="s">
        <v>601</v>
      </c>
      <c r="E23" s="367" t="s">
        <v>602</v>
      </c>
      <c r="F23" s="368">
        <v>8345</v>
      </c>
      <c r="G23" s="369" t="s">
        <v>628</v>
      </c>
    </row>
    <row r="24" spans="2:9" s="66" customFormat="1" ht="35.1" customHeight="1" x14ac:dyDescent="0.2">
      <c r="B24" s="366">
        <v>1998</v>
      </c>
      <c r="C24" s="367" t="s">
        <v>347</v>
      </c>
      <c r="D24" s="367" t="s">
        <v>629</v>
      </c>
      <c r="E24" s="367" t="s">
        <v>599</v>
      </c>
      <c r="F24" s="368">
        <v>7603</v>
      </c>
      <c r="G24" s="369" t="s">
        <v>630</v>
      </c>
    </row>
    <row r="25" spans="2:9" s="66" customFormat="1" ht="35.1" customHeight="1" x14ac:dyDescent="0.2">
      <c r="B25" s="366"/>
      <c r="C25" s="367" t="s">
        <v>345</v>
      </c>
      <c r="D25" s="367" t="s">
        <v>601</v>
      </c>
      <c r="E25" s="367" t="s">
        <v>602</v>
      </c>
      <c r="F25" s="368">
        <v>8721</v>
      </c>
      <c r="G25" s="369" t="s">
        <v>631</v>
      </c>
    </row>
    <row r="26" spans="2:9" s="66" customFormat="1" ht="35.1" customHeight="1" x14ac:dyDescent="0.2">
      <c r="B26" s="366">
        <v>1999</v>
      </c>
      <c r="C26" s="367" t="s">
        <v>347</v>
      </c>
      <c r="D26" s="367" t="s">
        <v>632</v>
      </c>
      <c r="E26" s="367" t="s">
        <v>599</v>
      </c>
      <c r="F26" s="368">
        <v>7930</v>
      </c>
      <c r="G26" s="369" t="s">
        <v>633</v>
      </c>
    </row>
    <row r="27" spans="2:9" s="66" customFormat="1" ht="35.1" customHeight="1" x14ac:dyDescent="0.2">
      <c r="B27" s="366"/>
      <c r="C27" s="367" t="s">
        <v>345</v>
      </c>
      <c r="D27" s="367" t="s">
        <v>601</v>
      </c>
      <c r="E27" s="367" t="s">
        <v>602</v>
      </c>
      <c r="F27" s="368">
        <v>9096</v>
      </c>
      <c r="G27" s="369" t="s">
        <v>634</v>
      </c>
    </row>
    <row r="28" spans="2:9" s="66" customFormat="1" ht="35.1" customHeight="1" x14ac:dyDescent="0.2">
      <c r="B28" s="366">
        <v>2000</v>
      </c>
      <c r="C28" s="367" t="s">
        <v>347</v>
      </c>
      <c r="D28" s="367" t="s">
        <v>635</v>
      </c>
      <c r="E28" s="367" t="s">
        <v>599</v>
      </c>
      <c r="F28" s="368">
        <v>8319</v>
      </c>
      <c r="G28" s="369" t="s">
        <v>633</v>
      </c>
      <c r="I28" s="66">
        <f>38+35</f>
        <v>73</v>
      </c>
    </row>
    <row r="29" spans="2:9" s="66" customFormat="1" ht="35.1" customHeight="1" x14ac:dyDescent="0.2">
      <c r="B29" s="366"/>
      <c r="C29" s="367" t="s">
        <v>345</v>
      </c>
      <c r="D29" s="367" t="s">
        <v>601</v>
      </c>
      <c r="E29" s="367" t="s">
        <v>602</v>
      </c>
      <c r="F29" s="368">
        <v>9542</v>
      </c>
      <c r="G29" s="369" t="s">
        <v>636</v>
      </c>
    </row>
    <row r="30" spans="2:9" s="66" customFormat="1" ht="35.1" customHeight="1" x14ac:dyDescent="0.2">
      <c r="B30" s="366">
        <v>2001</v>
      </c>
      <c r="C30" s="367" t="s">
        <v>347</v>
      </c>
      <c r="D30" s="367" t="s">
        <v>637</v>
      </c>
      <c r="E30" s="367" t="s">
        <v>599</v>
      </c>
      <c r="F30" s="368">
        <v>8677</v>
      </c>
      <c r="G30" s="369" t="s">
        <v>638</v>
      </c>
    </row>
    <row r="31" spans="2:9" s="66" customFormat="1" ht="35.1" customHeight="1" x14ac:dyDescent="0.2">
      <c r="B31" s="366"/>
      <c r="C31" s="367" t="s">
        <v>345</v>
      </c>
      <c r="D31" s="367" t="s">
        <v>601</v>
      </c>
      <c r="E31" s="367" t="s">
        <v>602</v>
      </c>
      <c r="F31" s="368">
        <v>9952</v>
      </c>
      <c r="G31" s="369" t="s">
        <v>639</v>
      </c>
    </row>
    <row r="32" spans="2:9" s="66" customFormat="1" ht="35.1" customHeight="1" x14ac:dyDescent="0.2">
      <c r="B32" s="366">
        <v>2002</v>
      </c>
      <c r="C32" s="367" t="s">
        <v>347</v>
      </c>
      <c r="D32" s="367" t="s">
        <v>640</v>
      </c>
      <c r="E32" s="367" t="s">
        <v>599</v>
      </c>
      <c r="F32" s="368">
        <v>9067</v>
      </c>
      <c r="G32" s="369" t="s">
        <v>641</v>
      </c>
    </row>
    <row r="33" spans="2:7" s="66" customFormat="1" ht="35.1" customHeight="1" x14ac:dyDescent="0.2">
      <c r="B33" s="366"/>
      <c r="C33" s="367" t="s">
        <v>345</v>
      </c>
      <c r="D33" s="367" t="s">
        <v>601</v>
      </c>
      <c r="E33" s="367" t="s">
        <v>602</v>
      </c>
      <c r="F33" s="368">
        <v>10400</v>
      </c>
      <c r="G33" s="369" t="s">
        <v>642</v>
      </c>
    </row>
    <row r="34" spans="2:7" s="66" customFormat="1" ht="35.1" customHeight="1" x14ac:dyDescent="0.2">
      <c r="B34" s="366">
        <v>2003</v>
      </c>
      <c r="C34" s="367" t="s">
        <v>347</v>
      </c>
      <c r="D34" s="367" t="s">
        <v>643</v>
      </c>
      <c r="E34" s="367" t="s">
        <v>599</v>
      </c>
      <c r="F34" s="368">
        <v>9339</v>
      </c>
      <c r="G34" s="369" t="s">
        <v>644</v>
      </c>
    </row>
    <row r="35" spans="2:7" s="66" customFormat="1" ht="35.1" customHeight="1" x14ac:dyDescent="0.2">
      <c r="B35" s="366"/>
      <c r="C35" s="367" t="s">
        <v>345</v>
      </c>
      <c r="D35" s="367" t="s">
        <v>601</v>
      </c>
      <c r="E35" s="367" t="s">
        <v>602</v>
      </c>
      <c r="F35" s="368">
        <v>10712</v>
      </c>
      <c r="G35" s="369" t="s">
        <v>645</v>
      </c>
    </row>
    <row r="36" spans="2:7" s="66" customFormat="1" ht="35.1" customHeight="1" x14ac:dyDescent="0.2">
      <c r="B36" s="366">
        <v>2004</v>
      </c>
      <c r="C36" s="367" t="s">
        <v>347</v>
      </c>
      <c r="D36" s="367" t="s">
        <v>646</v>
      </c>
      <c r="E36" s="367" t="s">
        <v>599</v>
      </c>
      <c r="F36" s="368">
        <v>9545</v>
      </c>
      <c r="G36" s="369" t="s">
        <v>647</v>
      </c>
    </row>
    <row r="37" spans="2:7" s="66" customFormat="1" ht="35.1" customHeight="1" x14ac:dyDescent="0.2">
      <c r="B37" s="366"/>
      <c r="C37" s="367" t="s">
        <v>345</v>
      </c>
      <c r="D37" s="367" t="s">
        <v>601</v>
      </c>
      <c r="E37" s="367" t="s">
        <v>602</v>
      </c>
      <c r="F37" s="368">
        <v>10947</v>
      </c>
      <c r="G37" s="369" t="s">
        <v>648</v>
      </c>
    </row>
    <row r="38" spans="2:7" s="66" customFormat="1" ht="35.1" customHeight="1" x14ac:dyDescent="0.2">
      <c r="B38" s="460">
        <v>2005</v>
      </c>
      <c r="C38" s="461" t="s">
        <v>347</v>
      </c>
      <c r="D38" s="461" t="s">
        <v>646</v>
      </c>
      <c r="E38" s="461" t="s">
        <v>599</v>
      </c>
      <c r="F38" s="462">
        <v>9879</v>
      </c>
      <c r="G38" s="463" t="s">
        <v>649</v>
      </c>
    </row>
    <row r="39" spans="2:7" s="66" customFormat="1" ht="54" customHeight="1" x14ac:dyDescent="0.2">
      <c r="B39" s="768"/>
      <c r="C39" s="382"/>
      <c r="D39" s="382" t="s">
        <v>650</v>
      </c>
      <c r="E39" s="382" t="s">
        <v>651</v>
      </c>
      <c r="F39" s="468">
        <v>10121</v>
      </c>
      <c r="G39" s="469" t="s">
        <v>652</v>
      </c>
    </row>
    <row r="40" spans="2:7" s="66" customFormat="1" ht="51" x14ac:dyDescent="0.2">
      <c r="B40" s="464"/>
      <c r="C40" s="465"/>
      <c r="D40" s="465"/>
      <c r="E40" s="465"/>
      <c r="F40" s="466">
        <v>5121</v>
      </c>
      <c r="G40" s="467" t="s">
        <v>653</v>
      </c>
    </row>
    <row r="41" spans="2:7" s="66" customFormat="1" ht="24.95" customHeight="1" x14ac:dyDescent="0.2">
      <c r="B41" s="460">
        <v>2005</v>
      </c>
      <c r="C41" s="461" t="s">
        <v>345</v>
      </c>
      <c r="D41" s="461" t="s">
        <v>646</v>
      </c>
      <c r="E41" s="461" t="s">
        <v>602</v>
      </c>
      <c r="F41" s="462">
        <v>11330</v>
      </c>
      <c r="G41" s="463" t="s">
        <v>654</v>
      </c>
    </row>
    <row r="42" spans="2:7" s="66" customFormat="1" ht="54" customHeight="1" x14ac:dyDescent="0.2">
      <c r="B42" s="768"/>
      <c r="C42" s="382"/>
      <c r="D42" s="382" t="s">
        <v>650</v>
      </c>
      <c r="E42" s="382" t="s">
        <v>655</v>
      </c>
      <c r="F42" s="468">
        <v>8670</v>
      </c>
      <c r="G42" s="469" t="s">
        <v>652</v>
      </c>
    </row>
    <row r="43" spans="2:7" s="66" customFormat="1" ht="54.75" customHeight="1" x14ac:dyDescent="0.2">
      <c r="B43" s="464"/>
      <c r="C43" s="465"/>
      <c r="D43" s="465"/>
      <c r="E43" s="465"/>
      <c r="F43" s="466">
        <v>3670</v>
      </c>
      <c r="G43" s="467" t="s">
        <v>656</v>
      </c>
    </row>
    <row r="44" spans="2:7" s="66" customFormat="1" ht="35.1" customHeight="1" x14ac:dyDescent="0.2">
      <c r="B44" s="366">
        <v>2006</v>
      </c>
      <c r="C44" s="367" t="s">
        <v>347</v>
      </c>
      <c r="D44" s="367" t="s">
        <v>657</v>
      </c>
      <c r="E44" s="367" t="s">
        <v>599</v>
      </c>
      <c r="F44" s="368">
        <v>10372</v>
      </c>
      <c r="G44" s="369" t="s">
        <v>658</v>
      </c>
    </row>
    <row r="45" spans="2:7" s="66" customFormat="1" ht="35.1" customHeight="1" x14ac:dyDescent="0.2">
      <c r="B45" s="366">
        <v>2006</v>
      </c>
      <c r="C45" s="367" t="s">
        <v>345</v>
      </c>
      <c r="D45" s="367" t="s">
        <v>657</v>
      </c>
      <c r="E45" s="367" t="s">
        <v>602</v>
      </c>
      <c r="F45" s="368">
        <v>11896</v>
      </c>
      <c r="G45" s="369" t="s">
        <v>659</v>
      </c>
    </row>
    <row r="46" spans="2:7" s="66" customFormat="1" ht="35.1" customHeight="1" x14ac:dyDescent="0.2">
      <c r="B46" s="366">
        <v>2007</v>
      </c>
      <c r="C46" s="367" t="s">
        <v>347</v>
      </c>
      <c r="D46" s="367" t="s">
        <v>660</v>
      </c>
      <c r="E46" s="367" t="s">
        <v>599</v>
      </c>
      <c r="F46" s="368">
        <v>10911</v>
      </c>
      <c r="G46" s="369" t="s">
        <v>661</v>
      </c>
    </row>
    <row r="47" spans="2:7" s="66" customFormat="1" ht="35.1" customHeight="1" x14ac:dyDescent="0.2">
      <c r="B47" s="366">
        <v>2007</v>
      </c>
      <c r="C47" s="367" t="s">
        <v>345</v>
      </c>
      <c r="D47" s="367" t="s">
        <v>660</v>
      </c>
      <c r="E47" s="367" t="s">
        <v>602</v>
      </c>
      <c r="F47" s="368">
        <v>12515</v>
      </c>
      <c r="G47" s="369" t="s">
        <v>662</v>
      </c>
    </row>
    <row r="48" spans="2:7" s="66" customFormat="1" ht="35.1" customHeight="1" x14ac:dyDescent="0.2">
      <c r="B48" s="366">
        <v>2008</v>
      </c>
      <c r="C48" s="367" t="s">
        <v>347</v>
      </c>
      <c r="D48" s="367" t="s">
        <v>663</v>
      </c>
      <c r="E48" s="367" t="s">
        <v>599</v>
      </c>
      <c r="F48" s="368">
        <v>11664</v>
      </c>
      <c r="G48" s="369" t="s">
        <v>664</v>
      </c>
    </row>
    <row r="49" spans="2:7" s="66" customFormat="1" ht="35.1" customHeight="1" x14ac:dyDescent="0.2">
      <c r="B49" s="366">
        <v>2008</v>
      </c>
      <c r="C49" s="367" t="s">
        <v>345</v>
      </c>
      <c r="D49" s="367" t="s">
        <v>663</v>
      </c>
      <c r="E49" s="367" t="s">
        <v>602</v>
      </c>
      <c r="F49" s="368">
        <v>13379</v>
      </c>
      <c r="G49" s="369" t="s">
        <v>665</v>
      </c>
    </row>
    <row r="50" spans="2:7" s="66" customFormat="1" ht="35.1" customHeight="1" x14ac:dyDescent="0.2">
      <c r="B50" s="366">
        <v>2009</v>
      </c>
      <c r="C50" s="367" t="s">
        <v>347</v>
      </c>
      <c r="D50" s="367" t="s">
        <v>666</v>
      </c>
      <c r="E50" s="367" t="s">
        <v>599</v>
      </c>
      <c r="F50" s="368">
        <v>12830</v>
      </c>
      <c r="G50" s="369" t="s">
        <v>667</v>
      </c>
    </row>
    <row r="51" spans="2:7" s="66" customFormat="1" ht="35.1" customHeight="1" x14ac:dyDescent="0.2">
      <c r="B51" s="366">
        <v>2009</v>
      </c>
      <c r="C51" s="367" t="s">
        <v>345</v>
      </c>
      <c r="D51" s="367" t="s">
        <v>666</v>
      </c>
      <c r="E51" s="367" t="s">
        <v>602</v>
      </c>
      <c r="F51" s="368">
        <v>14717</v>
      </c>
      <c r="G51" s="369" t="s">
        <v>668</v>
      </c>
    </row>
    <row r="52" spans="2:7" s="66" customFormat="1" ht="35.1" customHeight="1" x14ac:dyDescent="0.2">
      <c r="B52" s="366">
        <v>2010</v>
      </c>
      <c r="C52" s="367" t="s">
        <v>347</v>
      </c>
      <c r="D52" s="367" t="s">
        <v>669</v>
      </c>
      <c r="E52" s="367" t="s">
        <v>599</v>
      </c>
      <c r="F52" s="368">
        <v>13407</v>
      </c>
      <c r="G52" s="369" t="s">
        <v>670</v>
      </c>
    </row>
    <row r="53" spans="2:7" s="66" customFormat="1" ht="35.1" customHeight="1" x14ac:dyDescent="0.2">
      <c r="B53" s="366">
        <v>2010</v>
      </c>
      <c r="C53" s="367" t="s">
        <v>345</v>
      </c>
      <c r="D53" s="367" t="s">
        <v>669</v>
      </c>
      <c r="E53" s="367" t="s">
        <v>602</v>
      </c>
      <c r="F53" s="368">
        <v>15379</v>
      </c>
      <c r="G53" s="369" t="s">
        <v>671</v>
      </c>
    </row>
    <row r="54" spans="2:7" s="66" customFormat="1" ht="35.1" customHeight="1" x14ac:dyDescent="0.2">
      <c r="B54" s="366">
        <v>2011</v>
      </c>
      <c r="C54" s="367" t="s">
        <v>347</v>
      </c>
      <c r="D54" s="367" t="s">
        <v>672</v>
      </c>
      <c r="E54" s="367" t="s">
        <v>599</v>
      </c>
      <c r="F54" s="368">
        <v>14000</v>
      </c>
      <c r="G54" s="369" t="s">
        <v>673</v>
      </c>
    </row>
    <row r="55" spans="2:7" s="66" customFormat="1" ht="35.1" customHeight="1" x14ac:dyDescent="0.2">
      <c r="B55" s="366">
        <v>2011</v>
      </c>
      <c r="C55" s="367" t="s">
        <v>345</v>
      </c>
      <c r="D55" s="367" t="s">
        <v>672</v>
      </c>
      <c r="E55" s="367" t="s">
        <v>602</v>
      </c>
      <c r="F55" s="368">
        <v>16100</v>
      </c>
      <c r="G55" s="369" t="s">
        <v>674</v>
      </c>
    </row>
    <row r="56" spans="2:7" s="66" customFormat="1" ht="35.1" customHeight="1" x14ac:dyDescent="0.2">
      <c r="B56" s="366">
        <v>2012</v>
      </c>
      <c r="C56" s="367" t="s">
        <v>347</v>
      </c>
      <c r="D56" s="367" t="s">
        <v>675</v>
      </c>
      <c r="E56" s="367" t="s">
        <v>599</v>
      </c>
      <c r="F56" s="368">
        <v>14700</v>
      </c>
      <c r="G56" s="369" t="s">
        <v>676</v>
      </c>
    </row>
    <row r="57" spans="2:7" s="66" customFormat="1" ht="35.1" customHeight="1" x14ac:dyDescent="0.2">
      <c r="B57" s="366">
        <v>2012</v>
      </c>
      <c r="C57" s="367" t="s">
        <v>345</v>
      </c>
      <c r="D57" s="367" t="s">
        <v>675</v>
      </c>
      <c r="E57" s="367" t="s">
        <v>602</v>
      </c>
      <c r="F57" s="368">
        <v>16905</v>
      </c>
      <c r="G57" s="369" t="s">
        <v>677</v>
      </c>
    </row>
    <row r="58" spans="2:7" s="66" customFormat="1" ht="35.1" customHeight="1" x14ac:dyDescent="0.2">
      <c r="B58" s="366">
        <v>2013</v>
      </c>
      <c r="C58" s="367" t="s">
        <v>347</v>
      </c>
      <c r="D58" s="367" t="s">
        <v>678</v>
      </c>
      <c r="E58" s="367" t="s">
        <v>599</v>
      </c>
      <c r="F58" s="368">
        <v>15400</v>
      </c>
      <c r="G58" s="369" t="s">
        <v>679</v>
      </c>
    </row>
    <row r="59" spans="2:7" s="66" customFormat="1" ht="29.25" customHeight="1" x14ac:dyDescent="0.2">
      <c r="B59" s="366">
        <v>2013</v>
      </c>
      <c r="C59" s="367" t="s">
        <v>345</v>
      </c>
      <c r="D59" s="367" t="s">
        <v>678</v>
      </c>
      <c r="E59" s="367" t="s">
        <v>602</v>
      </c>
      <c r="F59" s="368">
        <v>17700</v>
      </c>
      <c r="G59" s="369" t="s">
        <v>680</v>
      </c>
    </row>
    <row r="60" spans="2:7" s="66" customFormat="1" ht="25.5" x14ac:dyDescent="0.2">
      <c r="B60" s="366">
        <v>2014</v>
      </c>
      <c r="C60" s="367" t="s">
        <v>347</v>
      </c>
      <c r="D60" s="367" t="s">
        <v>678</v>
      </c>
      <c r="E60" s="367" t="s">
        <v>599</v>
      </c>
      <c r="F60" s="371">
        <v>16170</v>
      </c>
      <c r="G60" s="369" t="s">
        <v>681</v>
      </c>
    </row>
    <row r="61" spans="2:7" s="66" customFormat="1" ht="25.5" x14ac:dyDescent="0.2">
      <c r="B61" s="366">
        <v>2014</v>
      </c>
      <c r="C61" s="367" t="s">
        <v>345</v>
      </c>
      <c r="D61" s="367" t="s">
        <v>678</v>
      </c>
      <c r="E61" s="367" t="s">
        <v>602</v>
      </c>
      <c r="F61" s="371">
        <v>18585</v>
      </c>
      <c r="G61" s="369" t="s">
        <v>682</v>
      </c>
    </row>
    <row r="62" spans="2:7" s="66" customFormat="1" ht="25.5" x14ac:dyDescent="0.2">
      <c r="B62" s="366">
        <v>2015</v>
      </c>
      <c r="C62" s="367" t="s">
        <v>347</v>
      </c>
      <c r="D62" s="367" t="s">
        <v>777</v>
      </c>
      <c r="E62" s="367" t="s">
        <v>599</v>
      </c>
      <c r="F62" s="371">
        <v>17843</v>
      </c>
      <c r="G62" s="369" t="s">
        <v>855</v>
      </c>
    </row>
    <row r="63" spans="2:7" s="66" customFormat="1" ht="25.5" x14ac:dyDescent="0.2">
      <c r="B63" s="366">
        <v>2015</v>
      </c>
      <c r="C63" s="367" t="s">
        <v>345</v>
      </c>
      <c r="D63" s="367" t="s">
        <v>777</v>
      </c>
      <c r="E63" s="367" t="s">
        <v>602</v>
      </c>
      <c r="F63" s="371">
        <v>20508</v>
      </c>
      <c r="G63" s="369" t="s">
        <v>778</v>
      </c>
    </row>
    <row r="64" spans="2:7" s="66" customFormat="1" ht="25.5" customHeight="1" x14ac:dyDescent="0.2">
      <c r="B64" s="366">
        <v>2016</v>
      </c>
      <c r="C64" s="367" t="s">
        <v>347</v>
      </c>
      <c r="D64" s="367" t="s">
        <v>853</v>
      </c>
      <c r="E64" s="367" t="s">
        <v>599</v>
      </c>
      <c r="F64" s="371">
        <v>18414</v>
      </c>
      <c r="G64" s="369" t="s">
        <v>854</v>
      </c>
    </row>
    <row r="65" spans="2:7" s="66" customFormat="1" ht="25.5" customHeight="1" x14ac:dyDescent="0.2">
      <c r="B65" s="366">
        <v>2016</v>
      </c>
      <c r="C65" s="367" t="s">
        <v>345</v>
      </c>
      <c r="D65" s="367" t="s">
        <v>853</v>
      </c>
      <c r="E65" s="367" t="s">
        <v>602</v>
      </c>
      <c r="F65" s="371">
        <v>21164</v>
      </c>
      <c r="G65" s="369" t="s">
        <v>856</v>
      </c>
    </row>
    <row r="66" spans="2:7" s="66" customFormat="1" x14ac:dyDescent="0.2">
      <c r="B66" s="69"/>
      <c r="F66" s="365"/>
    </row>
    <row r="67" spans="2:7" s="66" customFormat="1" x14ac:dyDescent="0.2">
      <c r="B67" s="69"/>
      <c r="F67" s="365"/>
    </row>
    <row r="68" spans="2:7" s="66" customFormat="1" x14ac:dyDescent="0.2">
      <c r="B68" s="69"/>
      <c r="F68" s="365"/>
    </row>
  </sheetData>
  <mergeCells count="4">
    <mergeCell ref="B1:G1"/>
    <mergeCell ref="B2:G2"/>
    <mergeCell ref="B3:G3"/>
    <mergeCell ref="B5:C5"/>
  </mergeCells>
  <hyperlinks>
    <hyperlink ref="G40" location="I.__REGIMEN_DE_PENSIONES" display="Volver al Indice"/>
    <hyperlink ref="H1"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70"/>
  <sheetViews>
    <sheetView showGridLines="0" zoomScale="90" zoomScaleNormal="90" workbookViewId="0"/>
  </sheetViews>
  <sheetFormatPr baseColWidth="10" defaultColWidth="11.42578125" defaultRowHeight="12.75" x14ac:dyDescent="0.25"/>
  <cols>
    <col min="1" max="1" width="22.5703125" style="2" customWidth="1"/>
    <col min="2" max="2" width="69.28515625" style="2" customWidth="1"/>
    <col min="3" max="3" width="15.42578125" style="2" customWidth="1"/>
    <col min="4" max="4" width="12.85546875" style="2" customWidth="1"/>
    <col min="5" max="5" width="15.5703125" style="2" customWidth="1"/>
    <col min="6" max="6" width="12.7109375" style="2" customWidth="1"/>
    <col min="7" max="7" width="11.85546875" style="2" customWidth="1"/>
    <col min="8" max="16384" width="11.42578125" style="2"/>
  </cols>
  <sheetData>
    <row r="1" spans="2:7" ht="38.25" customHeight="1" x14ac:dyDescent="0.25"/>
    <row r="2" spans="2:7" ht="18" x14ac:dyDescent="0.25">
      <c r="B2" s="1665" t="s">
        <v>20</v>
      </c>
      <c r="C2" s="1666"/>
      <c r="D2" s="1666"/>
      <c r="E2" s="1666"/>
      <c r="F2" s="1666"/>
      <c r="G2" s="1" t="s">
        <v>1</v>
      </c>
    </row>
    <row r="3" spans="2:7" ht="45.75" customHeight="1" x14ac:dyDescent="0.25">
      <c r="B3" s="1667" t="s">
        <v>21</v>
      </c>
      <c r="C3" s="1668"/>
      <c r="D3" s="1668"/>
      <c r="E3" s="1668"/>
      <c r="F3" s="1668"/>
    </row>
    <row r="4" spans="2:7" ht="16.5" thickBot="1" x14ac:dyDescent="0.3">
      <c r="B4" s="1659">
        <v>2016</v>
      </c>
      <c r="C4" s="1660"/>
      <c r="D4" s="1660"/>
      <c r="E4" s="1660"/>
      <c r="F4" s="1660"/>
      <c r="G4" s="20"/>
    </row>
    <row r="5" spans="2:7" x14ac:dyDescent="0.25">
      <c r="B5" s="411"/>
      <c r="C5" s="411"/>
      <c r="D5" s="411"/>
      <c r="E5" s="411"/>
      <c r="F5" s="412"/>
      <c r="G5" s="20"/>
    </row>
    <row r="6" spans="2:7" ht="18" customHeight="1" x14ac:dyDescent="0.25">
      <c r="B6" s="1669" t="s">
        <v>22</v>
      </c>
      <c r="C6" s="1671" t="s">
        <v>23</v>
      </c>
      <c r="D6" s="1671"/>
      <c r="E6" s="1671"/>
      <c r="F6" s="1671"/>
      <c r="G6" s="22"/>
    </row>
    <row r="7" spans="2:7" ht="18" customHeight="1" x14ac:dyDescent="0.25">
      <c r="B7" s="1670"/>
      <c r="C7" s="482" t="s">
        <v>24</v>
      </c>
      <c r="D7" s="482" t="s">
        <v>25</v>
      </c>
      <c r="E7" s="482" t="s">
        <v>26</v>
      </c>
      <c r="F7" s="482" t="s">
        <v>27</v>
      </c>
    </row>
    <row r="8" spans="2:7" ht="18" customHeight="1" x14ac:dyDescent="0.25">
      <c r="B8" s="488" t="s">
        <v>752</v>
      </c>
      <c r="C8" s="485">
        <v>175982.16666666666</v>
      </c>
      <c r="D8" s="485">
        <v>123087.5</v>
      </c>
      <c r="E8" s="485">
        <v>30746.25</v>
      </c>
      <c r="F8" s="549">
        <v>329815.91666666663</v>
      </c>
      <c r="G8" s="695"/>
    </row>
    <row r="9" spans="2:7" ht="18" customHeight="1" x14ac:dyDescent="0.25">
      <c r="B9" s="488" t="s">
        <v>750</v>
      </c>
      <c r="C9" s="485">
        <v>24519.333333333332</v>
      </c>
      <c r="D9" s="485">
        <v>10534.833333333334</v>
      </c>
      <c r="E9" s="485">
        <v>4093.75</v>
      </c>
      <c r="F9" s="549">
        <v>39147.916666666664</v>
      </c>
      <c r="G9" s="695"/>
    </row>
    <row r="10" spans="2:7" ht="18" customHeight="1" x14ac:dyDescent="0.25">
      <c r="B10" s="488" t="s">
        <v>753</v>
      </c>
      <c r="C10" s="485">
        <v>31073.916666666668</v>
      </c>
      <c r="D10" s="485">
        <v>24645.583333333332</v>
      </c>
      <c r="E10" s="485">
        <v>4755.916666666667</v>
      </c>
      <c r="F10" s="549">
        <v>60475.416666666664</v>
      </c>
      <c r="G10" s="695"/>
    </row>
    <row r="11" spans="2:7" ht="18" customHeight="1" x14ac:dyDescent="0.25">
      <c r="B11" s="488" t="s">
        <v>754</v>
      </c>
      <c r="C11" s="485">
        <v>276601.83333333331</v>
      </c>
      <c r="D11" s="485">
        <v>169581.41666666666</v>
      </c>
      <c r="E11" s="485">
        <v>73357.916666666672</v>
      </c>
      <c r="F11" s="549">
        <v>519541.16666666669</v>
      </c>
      <c r="G11" s="695"/>
    </row>
    <row r="12" spans="2:7" ht="18" customHeight="1" x14ac:dyDescent="0.25">
      <c r="B12" s="488" t="s">
        <v>755</v>
      </c>
      <c r="C12" s="486">
        <v>15665.666666666666</v>
      </c>
      <c r="D12" s="486">
        <v>14789.25</v>
      </c>
      <c r="E12" s="486">
        <v>1135.5833333333333</v>
      </c>
      <c r="F12" s="549">
        <v>31590.499999999996</v>
      </c>
      <c r="G12" s="695"/>
    </row>
    <row r="13" spans="2:7" ht="18" customHeight="1" x14ac:dyDescent="0.25">
      <c r="B13" s="488" t="s">
        <v>28</v>
      </c>
      <c r="C13" s="486">
        <v>149350.5</v>
      </c>
      <c r="D13" s="486">
        <v>391546.16666666669</v>
      </c>
      <c r="E13" s="486">
        <v>52933.166666666664</v>
      </c>
      <c r="F13" s="549">
        <v>593829.83333333337</v>
      </c>
      <c r="G13" s="695"/>
    </row>
    <row r="14" spans="2:7" ht="18" customHeight="1" x14ac:dyDescent="0.25">
      <c r="B14" s="488" t="s">
        <v>756</v>
      </c>
      <c r="C14" s="486">
        <v>354168.41666666669</v>
      </c>
      <c r="D14" s="486">
        <v>286709.75</v>
      </c>
      <c r="E14" s="486">
        <v>55390.583333333336</v>
      </c>
      <c r="F14" s="549">
        <v>696268.75000000012</v>
      </c>
      <c r="G14" s="695"/>
    </row>
    <row r="15" spans="2:7" ht="18" customHeight="1" x14ac:dyDescent="0.25">
      <c r="B15" s="488" t="s">
        <v>757</v>
      </c>
      <c r="C15" s="485">
        <v>102870.83333333333</v>
      </c>
      <c r="D15" s="485">
        <v>63028.25</v>
      </c>
      <c r="E15" s="485">
        <v>32244.916666666668</v>
      </c>
      <c r="F15" s="549">
        <v>198143.99999999997</v>
      </c>
      <c r="G15" s="695"/>
    </row>
    <row r="16" spans="2:7" ht="18" customHeight="1" x14ac:dyDescent="0.25">
      <c r="B16" s="488" t="s">
        <v>758</v>
      </c>
      <c r="C16" s="485">
        <v>142252.25</v>
      </c>
      <c r="D16" s="485">
        <v>150699.5</v>
      </c>
      <c r="E16" s="485">
        <v>58238.833333333336</v>
      </c>
      <c r="F16" s="549">
        <v>351190.58333333331</v>
      </c>
      <c r="G16" s="695"/>
    </row>
    <row r="17" spans="2:7" ht="18" customHeight="1" x14ac:dyDescent="0.25">
      <c r="B17" s="488" t="s">
        <v>759</v>
      </c>
      <c r="C17" s="485">
        <v>67852</v>
      </c>
      <c r="D17" s="485">
        <v>92147.25</v>
      </c>
      <c r="E17" s="485">
        <v>14893.583333333334</v>
      </c>
      <c r="F17" s="549">
        <v>174892.83333333334</v>
      </c>
      <c r="G17" s="695"/>
    </row>
    <row r="18" spans="2:7" ht="18" customHeight="1" x14ac:dyDescent="0.25">
      <c r="B18" s="488" t="s">
        <v>760</v>
      </c>
      <c r="C18" s="485">
        <v>352749.91666666669</v>
      </c>
      <c r="D18" s="485">
        <v>298548.25</v>
      </c>
      <c r="E18" s="485">
        <v>79493</v>
      </c>
      <c r="F18" s="549">
        <v>730791.16666666674</v>
      </c>
      <c r="G18" s="695"/>
    </row>
    <row r="19" spans="2:7" ht="18" customHeight="1" x14ac:dyDescent="0.25">
      <c r="B19" s="488" t="s">
        <v>761</v>
      </c>
      <c r="C19" s="485">
        <v>217168.91666666666</v>
      </c>
      <c r="D19" s="485">
        <v>118822.08333333333</v>
      </c>
      <c r="E19" s="485">
        <v>49869.75</v>
      </c>
      <c r="F19" s="549">
        <v>385860.75</v>
      </c>
      <c r="G19" s="695"/>
    </row>
    <row r="20" spans="2:7" ht="18" customHeight="1" x14ac:dyDescent="0.25">
      <c r="B20" s="488" t="s">
        <v>762</v>
      </c>
      <c r="C20" s="485">
        <v>224659.66666666666</v>
      </c>
      <c r="D20" s="485">
        <v>113247.83333333333</v>
      </c>
      <c r="E20" s="485">
        <v>40598.083333333336</v>
      </c>
      <c r="F20" s="549">
        <v>378505.58333333331</v>
      </c>
      <c r="G20" s="695"/>
    </row>
    <row r="21" spans="2:7" ht="18" customHeight="1" x14ac:dyDescent="0.25">
      <c r="B21" s="488" t="s">
        <v>763</v>
      </c>
      <c r="C21" s="485">
        <v>108201.33333333333</v>
      </c>
      <c r="D21" s="485">
        <v>41809.833333333336</v>
      </c>
      <c r="E21" s="485">
        <v>33944.25</v>
      </c>
      <c r="F21" s="549">
        <v>183955.41666666666</v>
      </c>
      <c r="G21" s="695"/>
    </row>
    <row r="22" spans="2:7" ht="18" customHeight="1" x14ac:dyDescent="0.25">
      <c r="B22" s="488" t="s">
        <v>764</v>
      </c>
      <c r="C22" s="485">
        <v>145553</v>
      </c>
      <c r="D22" s="485">
        <v>61546.916666666664</v>
      </c>
      <c r="E22" s="485">
        <v>27268.416666666668</v>
      </c>
      <c r="F22" s="549">
        <v>234368.33333333331</v>
      </c>
      <c r="G22" s="695"/>
    </row>
    <row r="23" spans="2:7" ht="18" customHeight="1" x14ac:dyDescent="0.25">
      <c r="B23" s="488" t="s">
        <v>765</v>
      </c>
      <c r="C23" s="485">
        <v>14298.5</v>
      </c>
      <c r="D23" s="485">
        <v>18127.416666666668</v>
      </c>
      <c r="E23" s="485">
        <v>4896.583333333333</v>
      </c>
      <c r="F23" s="549">
        <v>37322.5</v>
      </c>
      <c r="G23" s="695"/>
    </row>
    <row r="24" spans="2:7" ht="18" customHeight="1" x14ac:dyDescent="0.25">
      <c r="B24" s="488" t="s">
        <v>766</v>
      </c>
      <c r="C24" s="485">
        <v>95.25</v>
      </c>
      <c r="D24" s="485">
        <v>518.91666666666663</v>
      </c>
      <c r="E24" s="485">
        <v>30.833333333333332</v>
      </c>
      <c r="F24" s="549">
        <v>645</v>
      </c>
      <c r="G24" s="695"/>
    </row>
    <row r="25" spans="2:7" ht="18" customHeight="1" x14ac:dyDescent="0.25">
      <c r="B25" s="17" t="s">
        <v>27</v>
      </c>
      <c r="C25" s="18">
        <v>2403063.5000000005</v>
      </c>
      <c r="D25" s="18">
        <v>1979390.75</v>
      </c>
      <c r="E25" s="18">
        <v>563891.41666666663</v>
      </c>
      <c r="F25" s="18">
        <v>4946345.666666667</v>
      </c>
      <c r="G25" s="695"/>
    </row>
    <row r="26" spans="2:7" ht="11.25" customHeight="1" x14ac:dyDescent="0.25">
      <c r="B26" s="1664" t="s">
        <v>31</v>
      </c>
      <c r="C26" s="1664"/>
      <c r="D26" s="1664"/>
      <c r="E26" s="1664"/>
      <c r="F26" s="1664"/>
      <c r="G26" s="1"/>
    </row>
    <row r="27" spans="2:7" ht="24" customHeight="1" x14ac:dyDescent="0.25">
      <c r="B27" s="27"/>
      <c r="C27" s="634"/>
      <c r="D27" s="634"/>
      <c r="E27" s="634"/>
      <c r="F27" s="634"/>
    </row>
    <row r="28" spans="2:7" ht="18" customHeight="1" x14ac:dyDescent="0.2">
      <c r="C28" s="4"/>
      <c r="D28" s="4"/>
      <c r="E28" s="4"/>
      <c r="F28" s="21"/>
      <c r="G28" s="746"/>
    </row>
    <row r="29" spans="2:7" ht="18" customHeight="1" x14ac:dyDescent="0.25">
      <c r="B29" s="1646" t="s">
        <v>32</v>
      </c>
      <c r="C29" s="1656"/>
      <c r="D29" s="1656"/>
      <c r="E29" s="1656"/>
      <c r="F29" s="1656"/>
      <c r="G29" s="746"/>
    </row>
    <row r="30" spans="2:7" ht="41.25" customHeight="1" x14ac:dyDescent="0.2">
      <c r="B30" s="1657" t="s">
        <v>33</v>
      </c>
      <c r="C30" s="1658"/>
      <c r="D30" s="1658"/>
      <c r="E30" s="1658"/>
      <c r="F30" s="1658"/>
      <c r="G30" s="746"/>
    </row>
    <row r="31" spans="2:7" ht="18" customHeight="1" thickBot="1" x14ac:dyDescent="0.25">
      <c r="B31" s="1659">
        <v>2016</v>
      </c>
      <c r="C31" s="1660"/>
      <c r="D31" s="1660"/>
      <c r="E31" s="1660"/>
      <c r="F31" s="1660"/>
      <c r="G31" s="746"/>
    </row>
    <row r="32" spans="2:7" ht="18" customHeight="1" x14ac:dyDescent="0.25">
      <c r="B32" s="413"/>
      <c r="C32" s="414"/>
      <c r="D32" s="414"/>
      <c r="E32" s="414"/>
      <c r="F32" s="414"/>
      <c r="G32" s="1"/>
    </row>
    <row r="33" spans="2:7" ht="18" customHeight="1" x14ac:dyDescent="0.25">
      <c r="B33" s="1661" t="s">
        <v>22</v>
      </c>
      <c r="C33" s="1663" t="s">
        <v>23</v>
      </c>
      <c r="D33" s="1663"/>
      <c r="E33" s="1663"/>
      <c r="F33" s="1663"/>
    </row>
    <row r="34" spans="2:7" ht="18" customHeight="1" x14ac:dyDescent="0.25">
      <c r="B34" s="1662"/>
      <c r="C34" s="23" t="s">
        <v>24</v>
      </c>
      <c r="D34" s="23" t="s">
        <v>25</v>
      </c>
      <c r="E34" s="23" t="s">
        <v>26</v>
      </c>
      <c r="F34" s="23" t="s">
        <v>27</v>
      </c>
    </row>
    <row r="35" spans="2:7" ht="18" customHeight="1" x14ac:dyDescent="0.25">
      <c r="B35" s="488" t="s">
        <v>752</v>
      </c>
      <c r="C35" s="485">
        <v>6128.333333333333</v>
      </c>
      <c r="D35" s="485">
        <v>6002</v>
      </c>
      <c r="E35" s="485">
        <v>1489.3333333333333</v>
      </c>
      <c r="F35" s="549">
        <v>13619.666666666666</v>
      </c>
    </row>
    <row r="36" spans="2:7" ht="18" customHeight="1" x14ac:dyDescent="0.25">
      <c r="B36" s="488" t="s">
        <v>750</v>
      </c>
      <c r="C36" s="485">
        <v>245</v>
      </c>
      <c r="D36" s="485">
        <v>259.25</v>
      </c>
      <c r="E36" s="485">
        <v>69.083333333333329</v>
      </c>
      <c r="F36" s="549">
        <v>573.33333333333337</v>
      </c>
    </row>
    <row r="37" spans="2:7" ht="18" customHeight="1" x14ac:dyDescent="0.25">
      <c r="B37" s="488" t="s">
        <v>753</v>
      </c>
      <c r="C37" s="485">
        <v>330.66666666666669</v>
      </c>
      <c r="D37" s="485">
        <v>287.25</v>
      </c>
      <c r="E37" s="485">
        <v>47.166666666666664</v>
      </c>
      <c r="F37" s="549">
        <v>665.08333333333337</v>
      </c>
      <c r="G37" s="548"/>
    </row>
    <row r="38" spans="2:7" ht="18" customHeight="1" x14ac:dyDescent="0.25">
      <c r="B38" s="488" t="s">
        <v>754</v>
      </c>
      <c r="C38" s="485">
        <v>5801.416666666667</v>
      </c>
      <c r="D38" s="485">
        <v>7806.416666666667</v>
      </c>
      <c r="E38" s="485">
        <v>1842.75</v>
      </c>
      <c r="F38" s="549">
        <v>15450.583333333334</v>
      </c>
      <c r="G38" s="548"/>
    </row>
    <row r="39" spans="2:7" ht="18" customHeight="1" x14ac:dyDescent="0.25">
      <c r="B39" s="488" t="s">
        <v>755</v>
      </c>
      <c r="C39" s="486">
        <v>491.91666666666669</v>
      </c>
      <c r="D39" s="486">
        <v>384</v>
      </c>
      <c r="E39" s="486">
        <v>47.333333333333336</v>
      </c>
      <c r="F39" s="549">
        <v>923.25000000000011</v>
      </c>
      <c r="G39" s="548"/>
    </row>
    <row r="40" spans="2:7" ht="18" customHeight="1" x14ac:dyDescent="0.25">
      <c r="B40" s="488" t="s">
        <v>28</v>
      </c>
      <c r="C40" s="486">
        <v>5867.833333333333</v>
      </c>
      <c r="D40" s="486">
        <v>14698.666666666666</v>
      </c>
      <c r="E40" s="486">
        <v>1485.1666666666667</v>
      </c>
      <c r="F40" s="549">
        <v>22051.666666666668</v>
      </c>
      <c r="G40" s="548"/>
    </row>
    <row r="41" spans="2:7" ht="18" customHeight="1" x14ac:dyDescent="0.25">
      <c r="B41" s="488" t="s">
        <v>756</v>
      </c>
      <c r="C41" s="486">
        <v>8954.5</v>
      </c>
      <c r="D41" s="486">
        <v>15111.083333333334</v>
      </c>
      <c r="E41" s="486">
        <v>2265.1666666666665</v>
      </c>
      <c r="F41" s="549">
        <v>26330.750000000004</v>
      </c>
      <c r="G41" s="548"/>
    </row>
    <row r="42" spans="2:7" ht="18" customHeight="1" x14ac:dyDescent="0.25">
      <c r="B42" s="488" t="s">
        <v>757</v>
      </c>
      <c r="C42" s="485">
        <v>2460.4166666666665</v>
      </c>
      <c r="D42" s="485">
        <v>3871.1666666666665</v>
      </c>
      <c r="E42" s="485">
        <v>619.5</v>
      </c>
      <c r="F42" s="549">
        <v>6951.083333333333</v>
      </c>
      <c r="G42" s="548"/>
    </row>
    <row r="43" spans="2:7" ht="18" customHeight="1" x14ac:dyDescent="0.25">
      <c r="B43" s="488" t="s">
        <v>758</v>
      </c>
      <c r="C43" s="485">
        <v>5527.583333333333</v>
      </c>
      <c r="D43" s="485">
        <v>9395.6666666666661</v>
      </c>
      <c r="E43" s="485">
        <v>2861</v>
      </c>
      <c r="F43" s="549">
        <v>17784.25</v>
      </c>
      <c r="G43" s="548"/>
    </row>
    <row r="44" spans="2:7" ht="18" customHeight="1" x14ac:dyDescent="0.25">
      <c r="B44" s="488" t="s">
        <v>759</v>
      </c>
      <c r="C44" s="485">
        <v>1295.3333333333333</v>
      </c>
      <c r="D44" s="485">
        <v>1407.5833333333333</v>
      </c>
      <c r="E44" s="485">
        <v>202.33333333333334</v>
      </c>
      <c r="F44" s="549">
        <v>2905.25</v>
      </c>
      <c r="G44" s="548"/>
    </row>
    <row r="45" spans="2:7" ht="18" customHeight="1" x14ac:dyDescent="0.25">
      <c r="B45" s="488" t="s">
        <v>760</v>
      </c>
      <c r="C45" s="485">
        <v>11396.583333333334</v>
      </c>
      <c r="D45" s="485">
        <v>20609.333333333332</v>
      </c>
      <c r="E45" s="485">
        <v>1784.1666666666667</v>
      </c>
      <c r="F45" s="549">
        <v>33790.083333333328</v>
      </c>
      <c r="G45" s="548"/>
    </row>
    <row r="46" spans="2:7" ht="18" customHeight="1" x14ac:dyDescent="0.25">
      <c r="B46" s="488" t="s">
        <v>761</v>
      </c>
      <c r="C46" s="485">
        <v>345.16666666666669</v>
      </c>
      <c r="D46" s="485">
        <v>220.5</v>
      </c>
      <c r="E46" s="485">
        <v>72.166666666666671</v>
      </c>
      <c r="F46" s="549">
        <v>637.83333333333337</v>
      </c>
      <c r="G46" s="548"/>
    </row>
    <row r="47" spans="2:7" ht="18" customHeight="1" x14ac:dyDescent="0.25">
      <c r="B47" s="488" t="s">
        <v>762</v>
      </c>
      <c r="C47" s="485">
        <v>2780.8333333333335</v>
      </c>
      <c r="D47" s="485">
        <v>3138.3333333333335</v>
      </c>
      <c r="E47" s="485">
        <v>581.91666666666663</v>
      </c>
      <c r="F47" s="549">
        <v>6501.0833333333339</v>
      </c>
      <c r="G47" s="548"/>
    </row>
    <row r="48" spans="2:7" ht="18" customHeight="1" x14ac:dyDescent="0.25">
      <c r="B48" s="488" t="s">
        <v>763</v>
      </c>
      <c r="C48" s="485">
        <v>2321.1666666666665</v>
      </c>
      <c r="D48" s="485">
        <v>3082.75</v>
      </c>
      <c r="E48" s="485">
        <v>418.08333333333331</v>
      </c>
      <c r="F48" s="549">
        <v>5821.9999999999991</v>
      </c>
      <c r="G48" s="548"/>
    </row>
    <row r="49" spans="2:7" ht="18" customHeight="1" x14ac:dyDescent="0.25">
      <c r="B49" s="488" t="s">
        <v>764</v>
      </c>
      <c r="C49" s="485">
        <v>4507.25</v>
      </c>
      <c r="D49" s="485">
        <v>6518.416666666667</v>
      </c>
      <c r="E49" s="485">
        <v>886.41666666666663</v>
      </c>
      <c r="F49" s="549">
        <v>11912.083333333334</v>
      </c>
      <c r="G49" s="548"/>
    </row>
    <row r="50" spans="2:7" ht="18" customHeight="1" x14ac:dyDescent="0.25">
      <c r="B50" s="488" t="s">
        <v>765</v>
      </c>
      <c r="C50" s="485">
        <v>3135.6666666666665</v>
      </c>
      <c r="D50" s="485">
        <v>4615.666666666667</v>
      </c>
      <c r="E50" s="485">
        <v>636.08333333333337</v>
      </c>
      <c r="F50" s="549">
        <v>8387.4166666666679</v>
      </c>
      <c r="G50" s="548"/>
    </row>
    <row r="51" spans="2:7" ht="18" customHeight="1" x14ac:dyDescent="0.25">
      <c r="B51" s="488" t="s">
        <v>766</v>
      </c>
      <c r="C51" s="485">
        <v>10.083333333333334</v>
      </c>
      <c r="D51" s="485">
        <v>19.916666666666668</v>
      </c>
      <c r="E51" s="485">
        <v>4</v>
      </c>
      <c r="F51" s="549">
        <v>34</v>
      </c>
      <c r="G51" s="548"/>
    </row>
    <row r="52" spans="2:7" ht="18" customHeight="1" x14ac:dyDescent="0.25">
      <c r="B52" s="5" t="s">
        <v>27</v>
      </c>
      <c r="C52" s="18">
        <v>61599.750000000007</v>
      </c>
      <c r="D52" s="18">
        <v>97428.000000000015</v>
      </c>
      <c r="E52" s="18">
        <v>15311.666666666666</v>
      </c>
      <c r="F52" s="18">
        <v>174339.41666666669</v>
      </c>
      <c r="G52" s="4"/>
    </row>
    <row r="53" spans="2:7" ht="11.25" customHeight="1" x14ac:dyDescent="0.25">
      <c r="B53" s="1664" t="s">
        <v>813</v>
      </c>
      <c r="C53" s="1664"/>
      <c r="D53" s="1664"/>
      <c r="E53" s="1664"/>
      <c r="F53" s="1664"/>
    </row>
    <row r="54" spans="2:7" x14ac:dyDescent="0.2">
      <c r="B54" s="1654"/>
      <c r="C54" s="1655"/>
      <c r="D54" s="1655"/>
      <c r="E54" s="1655"/>
      <c r="F54" s="1655"/>
    </row>
    <row r="55" spans="2:7" x14ac:dyDescent="0.2">
      <c r="B55" s="635"/>
      <c r="C55" s="636"/>
      <c r="D55" s="636"/>
      <c r="E55" s="636"/>
      <c r="F55" s="636"/>
    </row>
    <row r="56" spans="2:7" x14ac:dyDescent="0.2">
      <c r="B56" s="750"/>
      <c r="C56" s="567"/>
      <c r="D56" s="567"/>
      <c r="E56" s="567"/>
      <c r="F56" s="567"/>
      <c r="G56" s="548"/>
    </row>
    <row r="57" spans="2:7" x14ac:dyDescent="0.25">
      <c r="B57" s="27"/>
      <c r="C57" s="30"/>
      <c r="D57" s="30"/>
      <c r="E57" s="30"/>
      <c r="F57" s="30"/>
      <c r="G57" s="548"/>
    </row>
    <row r="58" spans="2:7" x14ac:dyDescent="0.25">
      <c r="G58" s="548"/>
    </row>
    <row r="59" spans="2:7" x14ac:dyDescent="0.25">
      <c r="G59" s="548"/>
    </row>
    <row r="60" spans="2:7" x14ac:dyDescent="0.25">
      <c r="G60" s="548"/>
    </row>
    <row r="61" spans="2:7" x14ac:dyDescent="0.25">
      <c r="G61" s="548"/>
    </row>
    <row r="62" spans="2:7" x14ac:dyDescent="0.25">
      <c r="G62" s="548"/>
    </row>
    <row r="63" spans="2:7" x14ac:dyDescent="0.25">
      <c r="G63" s="548"/>
    </row>
    <row r="64" spans="2:7" x14ac:dyDescent="0.25">
      <c r="G64" s="548"/>
    </row>
    <row r="65" spans="7:7" x14ac:dyDescent="0.25">
      <c r="G65" s="548"/>
    </row>
    <row r="66" spans="7:7" x14ac:dyDescent="0.25">
      <c r="G66" s="548"/>
    </row>
    <row r="67" spans="7:7" x14ac:dyDescent="0.25">
      <c r="G67" s="548"/>
    </row>
    <row r="68" spans="7:7" x14ac:dyDescent="0.25">
      <c r="G68" s="548"/>
    </row>
    <row r="69" spans="7:7" x14ac:dyDescent="0.25">
      <c r="G69" s="548"/>
    </row>
    <row r="70" spans="7:7" x14ac:dyDescent="0.25">
      <c r="G70" s="548"/>
    </row>
  </sheetData>
  <mergeCells count="13">
    <mergeCell ref="B26:F26"/>
    <mergeCell ref="B2:F2"/>
    <mergeCell ref="B3:F3"/>
    <mergeCell ref="B4:F4"/>
    <mergeCell ref="B6:B7"/>
    <mergeCell ref="C6:F6"/>
    <mergeCell ref="B54:F54"/>
    <mergeCell ref="B29:F29"/>
    <mergeCell ref="B30:F30"/>
    <mergeCell ref="B31:F31"/>
    <mergeCell ref="B33:B34"/>
    <mergeCell ref="C33:F33"/>
    <mergeCell ref="B53:F53"/>
  </mergeCells>
  <hyperlinks>
    <hyperlink ref="G2"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72"/>
  <sheetViews>
    <sheetView showGridLines="0" zoomScale="90" zoomScaleNormal="90" workbookViewId="0"/>
  </sheetViews>
  <sheetFormatPr baseColWidth="10" defaultRowHeight="15" x14ac:dyDescent="0.2"/>
  <cols>
    <col min="1" max="1" width="22.28515625" style="740" customWidth="1"/>
    <col min="2" max="2" width="12.5703125" style="751" customWidth="1"/>
    <col min="3" max="3" width="12" style="740" customWidth="1"/>
    <col min="4" max="4" width="16.5703125" style="740" customWidth="1"/>
    <col min="5" max="5" width="23.42578125" style="749" customWidth="1"/>
    <col min="6" max="257" width="11.42578125" style="740"/>
    <col min="258" max="258" width="10" style="740" customWidth="1"/>
    <col min="259" max="259" width="13.7109375" style="740" customWidth="1"/>
    <col min="260" max="260" width="16.5703125" style="740" customWidth="1"/>
    <col min="261" max="261" width="23.42578125" style="740" customWidth="1"/>
    <col min="262" max="513" width="11.42578125" style="740"/>
    <col min="514" max="514" width="10" style="740" customWidth="1"/>
    <col min="515" max="515" width="13.7109375" style="740" customWidth="1"/>
    <col min="516" max="516" width="16.5703125" style="740" customWidth="1"/>
    <col min="517" max="517" width="23.42578125" style="740" customWidth="1"/>
    <col min="518" max="769" width="11.42578125" style="740"/>
    <col min="770" max="770" width="10" style="740" customWidth="1"/>
    <col min="771" max="771" width="13.7109375" style="740" customWidth="1"/>
    <col min="772" max="772" width="16.5703125" style="740" customWidth="1"/>
    <col min="773" max="773" width="23.42578125" style="740" customWidth="1"/>
    <col min="774" max="1025" width="11.42578125" style="740"/>
    <col min="1026" max="1026" width="10" style="740" customWidth="1"/>
    <col min="1027" max="1027" width="13.7109375" style="740" customWidth="1"/>
    <col min="1028" max="1028" width="16.5703125" style="740" customWidth="1"/>
    <col min="1029" max="1029" width="23.42578125" style="740" customWidth="1"/>
    <col min="1030" max="1281" width="11.42578125" style="740"/>
    <col min="1282" max="1282" width="10" style="740" customWidth="1"/>
    <col min="1283" max="1283" width="13.7109375" style="740" customWidth="1"/>
    <col min="1284" max="1284" width="16.5703125" style="740" customWidth="1"/>
    <col min="1285" max="1285" width="23.42578125" style="740" customWidth="1"/>
    <col min="1286" max="1537" width="11.42578125" style="740"/>
    <col min="1538" max="1538" width="10" style="740" customWidth="1"/>
    <col min="1539" max="1539" width="13.7109375" style="740" customWidth="1"/>
    <col min="1540" max="1540" width="16.5703125" style="740" customWidth="1"/>
    <col min="1541" max="1541" width="23.42578125" style="740" customWidth="1"/>
    <col min="1542" max="1793" width="11.42578125" style="740"/>
    <col min="1794" max="1794" width="10" style="740" customWidth="1"/>
    <col min="1795" max="1795" width="13.7109375" style="740" customWidth="1"/>
    <col min="1796" max="1796" width="16.5703125" style="740" customWidth="1"/>
    <col min="1797" max="1797" width="23.42578125" style="740" customWidth="1"/>
    <col min="1798" max="2049" width="11.42578125" style="740"/>
    <col min="2050" max="2050" width="10" style="740" customWidth="1"/>
    <col min="2051" max="2051" width="13.7109375" style="740" customWidth="1"/>
    <col min="2052" max="2052" width="16.5703125" style="740" customWidth="1"/>
    <col min="2053" max="2053" width="23.42578125" style="740" customWidth="1"/>
    <col min="2054" max="2305" width="11.42578125" style="740"/>
    <col min="2306" max="2306" width="10" style="740" customWidth="1"/>
    <col min="2307" max="2307" width="13.7109375" style="740" customWidth="1"/>
    <col min="2308" max="2308" width="16.5703125" style="740" customWidth="1"/>
    <col min="2309" max="2309" width="23.42578125" style="740" customWidth="1"/>
    <col min="2310" max="2561" width="11.42578125" style="740"/>
    <col min="2562" max="2562" width="10" style="740" customWidth="1"/>
    <col min="2563" max="2563" width="13.7109375" style="740" customWidth="1"/>
    <col min="2564" max="2564" width="16.5703125" style="740" customWidth="1"/>
    <col min="2565" max="2565" width="23.42578125" style="740" customWidth="1"/>
    <col min="2566" max="2817" width="11.42578125" style="740"/>
    <col min="2818" max="2818" width="10" style="740" customWidth="1"/>
    <col min="2819" max="2819" width="13.7109375" style="740" customWidth="1"/>
    <col min="2820" max="2820" width="16.5703125" style="740" customWidth="1"/>
    <col min="2821" max="2821" width="23.42578125" style="740" customWidth="1"/>
    <col min="2822" max="3073" width="11.42578125" style="740"/>
    <col min="3074" max="3074" width="10" style="740" customWidth="1"/>
    <col min="3075" max="3075" width="13.7109375" style="740" customWidth="1"/>
    <col min="3076" max="3076" width="16.5703125" style="740" customWidth="1"/>
    <col min="3077" max="3077" width="23.42578125" style="740" customWidth="1"/>
    <col min="3078" max="3329" width="11.42578125" style="740"/>
    <col min="3330" max="3330" width="10" style="740" customWidth="1"/>
    <col min="3331" max="3331" width="13.7109375" style="740" customWidth="1"/>
    <col min="3332" max="3332" width="16.5703125" style="740" customWidth="1"/>
    <col min="3333" max="3333" width="23.42578125" style="740" customWidth="1"/>
    <col min="3334" max="3585" width="11.42578125" style="740"/>
    <col min="3586" max="3586" width="10" style="740" customWidth="1"/>
    <col min="3587" max="3587" width="13.7109375" style="740" customWidth="1"/>
    <col min="3588" max="3588" width="16.5703125" style="740" customWidth="1"/>
    <col min="3589" max="3589" width="23.42578125" style="740" customWidth="1"/>
    <col min="3590" max="3841" width="11.42578125" style="740"/>
    <col min="3842" max="3842" width="10" style="740" customWidth="1"/>
    <col min="3843" max="3843" width="13.7109375" style="740" customWidth="1"/>
    <col min="3844" max="3844" width="16.5703125" style="740" customWidth="1"/>
    <col min="3845" max="3845" width="23.42578125" style="740" customWidth="1"/>
    <col min="3846" max="4097" width="11.42578125" style="740"/>
    <col min="4098" max="4098" width="10" style="740" customWidth="1"/>
    <col min="4099" max="4099" width="13.7109375" style="740" customWidth="1"/>
    <col min="4100" max="4100" width="16.5703125" style="740" customWidth="1"/>
    <col min="4101" max="4101" width="23.42578125" style="740" customWidth="1"/>
    <col min="4102" max="4353" width="11.42578125" style="740"/>
    <col min="4354" max="4354" width="10" style="740" customWidth="1"/>
    <col min="4355" max="4355" width="13.7109375" style="740" customWidth="1"/>
    <col min="4356" max="4356" width="16.5703125" style="740" customWidth="1"/>
    <col min="4357" max="4357" width="23.42578125" style="740" customWidth="1"/>
    <col min="4358" max="4609" width="11.42578125" style="740"/>
    <col min="4610" max="4610" width="10" style="740" customWidth="1"/>
    <col min="4611" max="4611" width="13.7109375" style="740" customWidth="1"/>
    <col min="4612" max="4612" width="16.5703125" style="740" customWidth="1"/>
    <col min="4613" max="4613" width="23.42578125" style="740" customWidth="1"/>
    <col min="4614" max="4865" width="11.42578125" style="740"/>
    <col min="4866" max="4866" width="10" style="740" customWidth="1"/>
    <col min="4867" max="4867" width="13.7109375" style="740" customWidth="1"/>
    <col min="4868" max="4868" width="16.5703125" style="740" customWidth="1"/>
    <col min="4869" max="4869" width="23.42578125" style="740" customWidth="1"/>
    <col min="4870" max="5121" width="11.42578125" style="740"/>
    <col min="5122" max="5122" width="10" style="740" customWidth="1"/>
    <col min="5123" max="5123" width="13.7109375" style="740" customWidth="1"/>
    <col min="5124" max="5124" width="16.5703125" style="740" customWidth="1"/>
    <col min="5125" max="5125" width="23.42578125" style="740" customWidth="1"/>
    <col min="5126" max="5377" width="11.42578125" style="740"/>
    <col min="5378" max="5378" width="10" style="740" customWidth="1"/>
    <col min="5379" max="5379" width="13.7109375" style="740" customWidth="1"/>
    <col min="5380" max="5380" width="16.5703125" style="740" customWidth="1"/>
    <col min="5381" max="5381" width="23.42578125" style="740" customWidth="1"/>
    <col min="5382" max="5633" width="11.42578125" style="740"/>
    <col min="5634" max="5634" width="10" style="740" customWidth="1"/>
    <col min="5635" max="5635" width="13.7109375" style="740" customWidth="1"/>
    <col min="5636" max="5636" width="16.5703125" style="740" customWidth="1"/>
    <col min="5637" max="5637" width="23.42578125" style="740" customWidth="1"/>
    <col min="5638" max="5889" width="11.42578125" style="740"/>
    <col min="5890" max="5890" width="10" style="740" customWidth="1"/>
    <col min="5891" max="5891" width="13.7109375" style="740" customWidth="1"/>
    <col min="5892" max="5892" width="16.5703125" style="740" customWidth="1"/>
    <col min="5893" max="5893" width="23.42578125" style="740" customWidth="1"/>
    <col min="5894" max="6145" width="11.42578125" style="740"/>
    <col min="6146" max="6146" width="10" style="740" customWidth="1"/>
    <col min="6147" max="6147" width="13.7109375" style="740" customWidth="1"/>
    <col min="6148" max="6148" width="16.5703125" style="740" customWidth="1"/>
    <col min="6149" max="6149" width="23.42578125" style="740" customWidth="1"/>
    <col min="6150" max="6401" width="11.42578125" style="740"/>
    <col min="6402" max="6402" width="10" style="740" customWidth="1"/>
    <col min="6403" max="6403" width="13.7109375" style="740" customWidth="1"/>
    <col min="6404" max="6404" width="16.5703125" style="740" customWidth="1"/>
    <col min="6405" max="6405" width="23.42578125" style="740" customWidth="1"/>
    <col min="6406" max="6657" width="11.42578125" style="740"/>
    <col min="6658" max="6658" width="10" style="740" customWidth="1"/>
    <col min="6659" max="6659" width="13.7109375" style="740" customWidth="1"/>
    <col min="6660" max="6660" width="16.5703125" style="740" customWidth="1"/>
    <col min="6661" max="6661" width="23.42578125" style="740" customWidth="1"/>
    <col min="6662" max="6913" width="11.42578125" style="740"/>
    <col min="6914" max="6914" width="10" style="740" customWidth="1"/>
    <col min="6915" max="6915" width="13.7109375" style="740" customWidth="1"/>
    <col min="6916" max="6916" width="16.5703125" style="740" customWidth="1"/>
    <col min="6917" max="6917" width="23.42578125" style="740" customWidth="1"/>
    <col min="6918" max="7169" width="11.42578125" style="740"/>
    <col min="7170" max="7170" width="10" style="740" customWidth="1"/>
    <col min="7171" max="7171" width="13.7109375" style="740" customWidth="1"/>
    <col min="7172" max="7172" width="16.5703125" style="740" customWidth="1"/>
    <col min="7173" max="7173" width="23.42578125" style="740" customWidth="1"/>
    <col min="7174" max="7425" width="11.42578125" style="740"/>
    <col min="7426" max="7426" width="10" style="740" customWidth="1"/>
    <col min="7427" max="7427" width="13.7109375" style="740" customWidth="1"/>
    <col min="7428" max="7428" width="16.5703125" style="740" customWidth="1"/>
    <col min="7429" max="7429" width="23.42578125" style="740" customWidth="1"/>
    <col min="7430" max="7681" width="11.42578125" style="740"/>
    <col min="7682" max="7682" width="10" style="740" customWidth="1"/>
    <col min="7683" max="7683" width="13.7109375" style="740" customWidth="1"/>
    <col min="7684" max="7684" width="16.5703125" style="740" customWidth="1"/>
    <col min="7685" max="7685" width="23.42578125" style="740" customWidth="1"/>
    <col min="7686" max="7937" width="11.42578125" style="740"/>
    <col min="7938" max="7938" width="10" style="740" customWidth="1"/>
    <col min="7939" max="7939" width="13.7109375" style="740" customWidth="1"/>
    <col min="7940" max="7940" width="16.5703125" style="740" customWidth="1"/>
    <col min="7941" max="7941" width="23.42578125" style="740" customWidth="1"/>
    <col min="7942" max="8193" width="11.42578125" style="740"/>
    <col min="8194" max="8194" width="10" style="740" customWidth="1"/>
    <col min="8195" max="8195" width="13.7109375" style="740" customWidth="1"/>
    <col min="8196" max="8196" width="16.5703125" style="740" customWidth="1"/>
    <col min="8197" max="8197" width="23.42578125" style="740" customWidth="1"/>
    <col min="8198" max="8449" width="11.42578125" style="740"/>
    <col min="8450" max="8450" width="10" style="740" customWidth="1"/>
    <col min="8451" max="8451" width="13.7109375" style="740" customWidth="1"/>
    <col min="8452" max="8452" width="16.5703125" style="740" customWidth="1"/>
    <col min="8453" max="8453" width="23.42578125" style="740" customWidth="1"/>
    <col min="8454" max="8705" width="11.42578125" style="740"/>
    <col min="8706" max="8706" width="10" style="740" customWidth="1"/>
    <col min="8707" max="8707" width="13.7109375" style="740" customWidth="1"/>
    <col min="8708" max="8708" width="16.5703125" style="740" customWidth="1"/>
    <col min="8709" max="8709" width="23.42578125" style="740" customWidth="1"/>
    <col min="8710" max="8961" width="11.42578125" style="740"/>
    <col min="8962" max="8962" width="10" style="740" customWidth="1"/>
    <col min="8963" max="8963" width="13.7109375" style="740" customWidth="1"/>
    <col min="8964" max="8964" width="16.5703125" style="740" customWidth="1"/>
    <col min="8965" max="8965" width="23.42578125" style="740" customWidth="1"/>
    <col min="8966" max="9217" width="11.42578125" style="740"/>
    <col min="9218" max="9218" width="10" style="740" customWidth="1"/>
    <col min="9219" max="9219" width="13.7109375" style="740" customWidth="1"/>
    <col min="9220" max="9220" width="16.5703125" style="740" customWidth="1"/>
    <col min="9221" max="9221" width="23.42578125" style="740" customWidth="1"/>
    <col min="9222" max="9473" width="11.42578125" style="740"/>
    <col min="9474" max="9474" width="10" style="740" customWidth="1"/>
    <col min="9475" max="9475" width="13.7109375" style="740" customWidth="1"/>
    <col min="9476" max="9476" width="16.5703125" style="740" customWidth="1"/>
    <col min="9477" max="9477" width="23.42578125" style="740" customWidth="1"/>
    <col min="9478" max="9729" width="11.42578125" style="740"/>
    <col min="9730" max="9730" width="10" style="740" customWidth="1"/>
    <col min="9731" max="9731" width="13.7109375" style="740" customWidth="1"/>
    <col min="9732" max="9732" width="16.5703125" style="740" customWidth="1"/>
    <col min="9733" max="9733" width="23.42578125" style="740" customWidth="1"/>
    <col min="9734" max="9985" width="11.42578125" style="740"/>
    <col min="9986" max="9986" width="10" style="740" customWidth="1"/>
    <col min="9987" max="9987" width="13.7109375" style="740" customWidth="1"/>
    <col min="9988" max="9988" width="16.5703125" style="740" customWidth="1"/>
    <col min="9989" max="9989" width="23.42578125" style="740" customWidth="1"/>
    <col min="9990" max="10241" width="11.42578125" style="740"/>
    <col min="10242" max="10242" width="10" style="740" customWidth="1"/>
    <col min="10243" max="10243" width="13.7109375" style="740" customWidth="1"/>
    <col min="10244" max="10244" width="16.5703125" style="740" customWidth="1"/>
    <col min="10245" max="10245" width="23.42578125" style="740" customWidth="1"/>
    <col min="10246" max="10497" width="11.42578125" style="740"/>
    <col min="10498" max="10498" width="10" style="740" customWidth="1"/>
    <col min="10499" max="10499" width="13.7109375" style="740" customWidth="1"/>
    <col min="10500" max="10500" width="16.5703125" style="740" customWidth="1"/>
    <col min="10501" max="10501" width="23.42578125" style="740" customWidth="1"/>
    <col min="10502" max="10753" width="11.42578125" style="740"/>
    <col min="10754" max="10754" width="10" style="740" customWidth="1"/>
    <col min="10755" max="10755" width="13.7109375" style="740" customWidth="1"/>
    <col min="10756" max="10756" width="16.5703125" style="740" customWidth="1"/>
    <col min="10757" max="10757" width="23.42578125" style="740" customWidth="1"/>
    <col min="10758" max="11009" width="11.42578125" style="740"/>
    <col min="11010" max="11010" width="10" style="740" customWidth="1"/>
    <col min="11011" max="11011" width="13.7109375" style="740" customWidth="1"/>
    <col min="11012" max="11012" width="16.5703125" style="740" customWidth="1"/>
    <col min="11013" max="11013" width="23.42578125" style="740" customWidth="1"/>
    <col min="11014" max="11265" width="11.42578125" style="740"/>
    <col min="11266" max="11266" width="10" style="740" customWidth="1"/>
    <col min="11267" max="11267" width="13.7109375" style="740" customWidth="1"/>
    <col min="11268" max="11268" width="16.5703125" style="740" customWidth="1"/>
    <col min="11269" max="11269" width="23.42578125" style="740" customWidth="1"/>
    <col min="11270" max="11521" width="11.42578125" style="740"/>
    <col min="11522" max="11522" width="10" style="740" customWidth="1"/>
    <col min="11523" max="11523" width="13.7109375" style="740" customWidth="1"/>
    <col min="11524" max="11524" width="16.5703125" style="740" customWidth="1"/>
    <col min="11525" max="11525" width="23.42578125" style="740" customWidth="1"/>
    <col min="11526" max="11777" width="11.42578125" style="740"/>
    <col min="11778" max="11778" width="10" style="740" customWidth="1"/>
    <col min="11779" max="11779" width="13.7109375" style="740" customWidth="1"/>
    <col min="11780" max="11780" width="16.5703125" style="740" customWidth="1"/>
    <col min="11781" max="11781" width="23.42578125" style="740" customWidth="1"/>
    <col min="11782" max="12033" width="11.42578125" style="740"/>
    <col min="12034" max="12034" width="10" style="740" customWidth="1"/>
    <col min="12035" max="12035" width="13.7109375" style="740" customWidth="1"/>
    <col min="12036" max="12036" width="16.5703125" style="740" customWidth="1"/>
    <col min="12037" max="12037" width="23.42578125" style="740" customWidth="1"/>
    <col min="12038" max="12289" width="11.42578125" style="740"/>
    <col min="12290" max="12290" width="10" style="740" customWidth="1"/>
    <col min="12291" max="12291" width="13.7109375" style="740" customWidth="1"/>
    <col min="12292" max="12292" width="16.5703125" style="740" customWidth="1"/>
    <col min="12293" max="12293" width="23.42578125" style="740" customWidth="1"/>
    <col min="12294" max="12545" width="11.42578125" style="740"/>
    <col min="12546" max="12546" width="10" style="740" customWidth="1"/>
    <col min="12547" max="12547" width="13.7109375" style="740" customWidth="1"/>
    <col min="12548" max="12548" width="16.5703125" style="740" customWidth="1"/>
    <col min="12549" max="12549" width="23.42578125" style="740" customWidth="1"/>
    <col min="12550" max="12801" width="11.42578125" style="740"/>
    <col min="12802" max="12802" width="10" style="740" customWidth="1"/>
    <col min="12803" max="12803" width="13.7109375" style="740" customWidth="1"/>
    <col min="12804" max="12804" width="16.5703125" style="740" customWidth="1"/>
    <col min="12805" max="12805" width="23.42578125" style="740" customWidth="1"/>
    <col min="12806" max="13057" width="11.42578125" style="740"/>
    <col min="13058" max="13058" width="10" style="740" customWidth="1"/>
    <col min="13059" max="13059" width="13.7109375" style="740" customWidth="1"/>
    <col min="13060" max="13060" width="16.5703125" style="740" customWidth="1"/>
    <col min="13061" max="13061" width="23.42578125" style="740" customWidth="1"/>
    <col min="13062" max="13313" width="11.42578125" style="740"/>
    <col min="13314" max="13314" width="10" style="740" customWidth="1"/>
    <col min="13315" max="13315" width="13.7109375" style="740" customWidth="1"/>
    <col min="13316" max="13316" width="16.5703125" style="740" customWidth="1"/>
    <col min="13317" max="13317" width="23.42578125" style="740" customWidth="1"/>
    <col min="13318" max="13569" width="11.42578125" style="740"/>
    <col min="13570" max="13570" width="10" style="740" customWidth="1"/>
    <col min="13571" max="13571" width="13.7109375" style="740" customWidth="1"/>
    <col min="13572" max="13572" width="16.5703125" style="740" customWidth="1"/>
    <col min="13573" max="13573" width="23.42578125" style="740" customWidth="1"/>
    <col min="13574" max="13825" width="11.42578125" style="740"/>
    <col min="13826" max="13826" width="10" style="740" customWidth="1"/>
    <col min="13827" max="13827" width="13.7109375" style="740" customWidth="1"/>
    <col min="13828" max="13828" width="16.5703125" style="740" customWidth="1"/>
    <col min="13829" max="13829" width="23.42578125" style="740" customWidth="1"/>
    <col min="13830" max="14081" width="11.42578125" style="740"/>
    <col min="14082" max="14082" width="10" style="740" customWidth="1"/>
    <col min="14083" max="14083" width="13.7109375" style="740" customWidth="1"/>
    <col min="14084" max="14084" width="16.5703125" style="740" customWidth="1"/>
    <col min="14085" max="14085" width="23.42578125" style="740" customWidth="1"/>
    <col min="14086" max="14337" width="11.42578125" style="740"/>
    <col min="14338" max="14338" width="10" style="740" customWidth="1"/>
    <col min="14339" max="14339" width="13.7109375" style="740" customWidth="1"/>
    <col min="14340" max="14340" width="16.5703125" style="740" customWidth="1"/>
    <col min="14341" max="14341" width="23.42578125" style="740" customWidth="1"/>
    <col min="14342" max="14593" width="11.42578125" style="740"/>
    <col min="14594" max="14594" width="10" style="740" customWidth="1"/>
    <col min="14595" max="14595" width="13.7109375" style="740" customWidth="1"/>
    <col min="14596" max="14596" width="16.5703125" style="740" customWidth="1"/>
    <col min="14597" max="14597" width="23.42578125" style="740" customWidth="1"/>
    <col min="14598" max="14849" width="11.42578125" style="740"/>
    <col min="14850" max="14850" width="10" style="740" customWidth="1"/>
    <col min="14851" max="14851" width="13.7109375" style="740" customWidth="1"/>
    <col min="14852" max="14852" width="16.5703125" style="740" customWidth="1"/>
    <col min="14853" max="14853" width="23.42578125" style="740" customWidth="1"/>
    <col min="14854" max="15105" width="11.42578125" style="740"/>
    <col min="15106" max="15106" width="10" style="740" customWidth="1"/>
    <col min="15107" max="15107" width="13.7109375" style="740" customWidth="1"/>
    <col min="15108" max="15108" width="16.5703125" style="740" customWidth="1"/>
    <col min="15109" max="15109" width="23.42578125" style="740" customWidth="1"/>
    <col min="15110" max="15361" width="11.42578125" style="740"/>
    <col min="15362" max="15362" width="10" style="740" customWidth="1"/>
    <col min="15363" max="15363" width="13.7109375" style="740" customWidth="1"/>
    <col min="15364" max="15364" width="16.5703125" style="740" customWidth="1"/>
    <col min="15365" max="15365" width="23.42578125" style="740" customWidth="1"/>
    <col min="15366" max="15617" width="11.42578125" style="740"/>
    <col min="15618" max="15618" width="10" style="740" customWidth="1"/>
    <col min="15619" max="15619" width="13.7109375" style="740" customWidth="1"/>
    <col min="15620" max="15620" width="16.5703125" style="740" customWidth="1"/>
    <col min="15621" max="15621" width="23.42578125" style="740" customWidth="1"/>
    <col min="15622" max="15873" width="11.42578125" style="740"/>
    <col min="15874" max="15874" width="10" style="740" customWidth="1"/>
    <col min="15875" max="15875" width="13.7109375" style="740" customWidth="1"/>
    <col min="15876" max="15876" width="16.5703125" style="740" customWidth="1"/>
    <col min="15877" max="15877" width="23.42578125" style="740" customWidth="1"/>
    <col min="15878" max="16129" width="11.42578125" style="740"/>
    <col min="16130" max="16130" width="10" style="740" customWidth="1"/>
    <col min="16131" max="16131" width="13.7109375" style="740" customWidth="1"/>
    <col min="16132" max="16132" width="16.5703125" style="740" customWidth="1"/>
    <col min="16133" max="16133" width="23.42578125" style="740" customWidth="1"/>
    <col min="16134" max="16384" width="11.42578125" style="740"/>
  </cols>
  <sheetData>
    <row r="1" spans="2:7" ht="48" customHeight="1" x14ac:dyDescent="0.25">
      <c r="B1" s="1648" t="s">
        <v>884</v>
      </c>
      <c r="C1" s="1648"/>
      <c r="D1" s="1648"/>
      <c r="E1" s="1648"/>
      <c r="F1" s="1564" t="s">
        <v>1</v>
      </c>
    </row>
    <row r="2" spans="2:7" ht="33" customHeight="1" x14ac:dyDescent="0.25">
      <c r="B2" s="1813" t="s">
        <v>739</v>
      </c>
      <c r="C2" s="1813"/>
      <c r="D2" s="1814"/>
      <c r="E2" s="1815"/>
    </row>
    <row r="3" spans="2:7" ht="16.5" thickBot="1" x14ac:dyDescent="0.3">
      <c r="B3" s="1808" t="s">
        <v>842</v>
      </c>
      <c r="C3" s="1808"/>
      <c r="D3" s="1809"/>
      <c r="E3" s="1810"/>
    </row>
    <row r="4" spans="2:7" x14ac:dyDescent="0.2">
      <c r="B4" s="428"/>
      <c r="C4" s="427"/>
      <c r="D4" s="427"/>
      <c r="E4" s="429"/>
    </row>
    <row r="5" spans="2:7" ht="26.25" customHeight="1" x14ac:dyDescent="0.2">
      <c r="B5" s="1816" t="s">
        <v>683</v>
      </c>
      <c r="C5" s="1817"/>
      <c r="D5" s="1567" t="s">
        <v>684</v>
      </c>
      <c r="E5" s="1568" t="s">
        <v>596</v>
      </c>
    </row>
    <row r="6" spans="2:7" ht="24.95" customHeight="1" x14ac:dyDescent="0.25">
      <c r="B6" s="372">
        <v>1997</v>
      </c>
      <c r="C6" s="373" t="s">
        <v>340</v>
      </c>
      <c r="D6" s="373" t="s">
        <v>626</v>
      </c>
      <c r="E6" s="374">
        <v>22000</v>
      </c>
    </row>
    <row r="7" spans="2:7" ht="24.95" customHeight="1" x14ac:dyDescent="0.2">
      <c r="B7" s="375">
        <v>1998</v>
      </c>
      <c r="C7" s="376" t="s">
        <v>340</v>
      </c>
      <c r="D7" s="376" t="s">
        <v>629</v>
      </c>
      <c r="E7" s="377">
        <v>24090</v>
      </c>
      <c r="F7" s="378"/>
      <c r="G7" s="379"/>
    </row>
    <row r="8" spans="2:7" ht="24.95" customHeight="1" x14ac:dyDescent="0.2">
      <c r="B8" s="375">
        <v>1999</v>
      </c>
      <c r="C8" s="376" t="s">
        <v>352</v>
      </c>
      <c r="D8" s="376" t="s">
        <v>632</v>
      </c>
      <c r="E8" s="377">
        <v>25126</v>
      </c>
      <c r="F8" s="378"/>
      <c r="G8" s="379"/>
    </row>
    <row r="9" spans="2:7" ht="24.95" customHeight="1" x14ac:dyDescent="0.2">
      <c r="B9" s="375">
        <v>2000</v>
      </c>
      <c r="C9" s="376" t="s">
        <v>352</v>
      </c>
      <c r="D9" s="376" t="s">
        <v>635</v>
      </c>
      <c r="E9" s="377">
        <v>26357</v>
      </c>
      <c r="F9" s="378"/>
      <c r="G9" s="379"/>
    </row>
    <row r="10" spans="2:7" ht="24.95" customHeight="1" x14ac:dyDescent="0.2">
      <c r="B10" s="375">
        <v>2001</v>
      </c>
      <c r="C10" s="376" t="s">
        <v>352</v>
      </c>
      <c r="D10" s="376" t="s">
        <v>637</v>
      </c>
      <c r="E10" s="377">
        <v>27490</v>
      </c>
      <c r="F10" s="378"/>
      <c r="G10" s="379"/>
    </row>
    <row r="11" spans="2:7" ht="24.95" customHeight="1" x14ac:dyDescent="0.2">
      <c r="B11" s="375">
        <v>2002</v>
      </c>
      <c r="C11" s="376" t="s">
        <v>352</v>
      </c>
      <c r="D11" s="376" t="s">
        <v>640</v>
      </c>
      <c r="E11" s="377">
        <v>28727</v>
      </c>
      <c r="F11" s="378"/>
      <c r="G11" s="379"/>
    </row>
    <row r="12" spans="2:7" ht="24.95" customHeight="1" x14ac:dyDescent="0.2">
      <c r="B12" s="375">
        <v>2003</v>
      </c>
      <c r="C12" s="376" t="s">
        <v>352</v>
      </c>
      <c r="D12" s="376" t="s">
        <v>643</v>
      </c>
      <c r="E12" s="377">
        <v>29589</v>
      </c>
      <c r="F12" s="378"/>
      <c r="G12" s="379"/>
    </row>
    <row r="13" spans="2:7" ht="24.95" customHeight="1" x14ac:dyDescent="0.2">
      <c r="B13" s="375">
        <v>2004</v>
      </c>
      <c r="C13" s="376" t="s">
        <v>352</v>
      </c>
      <c r="D13" s="376" t="s">
        <v>646</v>
      </c>
      <c r="E13" s="377">
        <v>30240</v>
      </c>
      <c r="F13" s="378"/>
      <c r="G13" s="379"/>
    </row>
    <row r="14" spans="2:7" ht="24.95" customHeight="1" x14ac:dyDescent="0.2">
      <c r="B14" s="375">
        <v>2005</v>
      </c>
      <c r="C14" s="376" t="s">
        <v>352</v>
      </c>
      <c r="D14" s="376" t="s">
        <v>685</v>
      </c>
      <c r="E14" s="377">
        <v>31298</v>
      </c>
      <c r="F14" s="378"/>
      <c r="G14" s="379"/>
    </row>
    <row r="15" spans="2:7" ht="24.95" customHeight="1" x14ac:dyDescent="0.2">
      <c r="B15" s="375">
        <v>2006</v>
      </c>
      <c r="C15" s="376" t="s">
        <v>352</v>
      </c>
      <c r="D15" s="376" t="s">
        <v>657</v>
      </c>
      <c r="E15" s="377">
        <v>32862</v>
      </c>
      <c r="F15" s="378"/>
      <c r="G15" s="379"/>
    </row>
    <row r="16" spans="2:7" ht="22.5" customHeight="1" x14ac:dyDescent="0.2">
      <c r="B16" s="375">
        <v>2007</v>
      </c>
      <c r="C16" s="376" t="s">
        <v>352</v>
      </c>
      <c r="D16" s="376" t="s">
        <v>660</v>
      </c>
      <c r="E16" s="377">
        <v>34571</v>
      </c>
      <c r="F16" s="378"/>
      <c r="G16" s="379"/>
    </row>
    <row r="17" spans="2:7" ht="22.5" customHeight="1" x14ac:dyDescent="0.2">
      <c r="B17" s="375">
        <v>2008</v>
      </c>
      <c r="C17" s="376" t="s">
        <v>352</v>
      </c>
      <c r="D17" s="376" t="s">
        <v>663</v>
      </c>
      <c r="E17" s="377">
        <v>36956</v>
      </c>
      <c r="F17" s="378"/>
      <c r="G17" s="379"/>
    </row>
    <row r="18" spans="2:7" ht="27" customHeight="1" x14ac:dyDescent="0.2">
      <c r="B18" s="375">
        <v>2009</v>
      </c>
      <c r="C18" s="376" t="s">
        <v>352</v>
      </c>
      <c r="D18" s="376" t="s">
        <v>666</v>
      </c>
      <c r="E18" s="377">
        <v>40652</v>
      </c>
      <c r="F18" s="378"/>
      <c r="G18" s="379"/>
    </row>
    <row r="19" spans="2:7" ht="26.25" customHeight="1" x14ac:dyDescent="0.2">
      <c r="B19" s="375">
        <v>2010</v>
      </c>
      <c r="C19" s="376" t="s">
        <v>352</v>
      </c>
      <c r="D19" s="376" t="s">
        <v>669</v>
      </c>
      <c r="E19" s="377">
        <v>42481</v>
      </c>
      <c r="F19" s="378"/>
      <c r="G19" s="379"/>
    </row>
    <row r="20" spans="2:7" ht="26.25" customHeight="1" x14ac:dyDescent="0.2">
      <c r="B20" s="375">
        <v>2011</v>
      </c>
      <c r="C20" s="376" t="s">
        <v>352</v>
      </c>
      <c r="D20" s="376" t="s">
        <v>672</v>
      </c>
      <c r="E20" s="377">
        <v>44265</v>
      </c>
      <c r="F20" s="378"/>
      <c r="G20" s="379"/>
    </row>
    <row r="21" spans="2:7" ht="22.5" customHeight="1" x14ac:dyDescent="0.2">
      <c r="B21" s="375">
        <v>2012</v>
      </c>
      <c r="C21" s="376" t="s">
        <v>352</v>
      </c>
      <c r="D21" s="376" t="s">
        <v>675</v>
      </c>
      <c r="E21" s="377">
        <v>47250</v>
      </c>
      <c r="F21" s="378"/>
      <c r="G21" s="379"/>
    </row>
    <row r="22" spans="2:7" ht="24" customHeight="1" x14ac:dyDescent="0.2">
      <c r="B22" s="375">
        <v>2013</v>
      </c>
      <c r="C22" s="376" t="s">
        <v>352</v>
      </c>
      <c r="D22" s="376" t="s">
        <v>857</v>
      </c>
      <c r="E22" s="377">
        <v>49500</v>
      </c>
      <c r="F22" s="378"/>
      <c r="G22" s="379"/>
    </row>
    <row r="23" spans="2:7" s="66" customFormat="1" ht="27" customHeight="1" x14ac:dyDescent="0.2">
      <c r="B23" s="375">
        <v>2014</v>
      </c>
      <c r="C23" s="376" t="s">
        <v>352</v>
      </c>
      <c r="D23" s="376" t="s">
        <v>857</v>
      </c>
      <c r="E23" s="380">
        <v>51975</v>
      </c>
      <c r="F23" s="381"/>
      <c r="G23" s="382"/>
    </row>
    <row r="24" spans="2:7" s="66" customFormat="1" ht="28.5" customHeight="1" x14ac:dyDescent="0.2">
      <c r="B24" s="375">
        <v>2015</v>
      </c>
      <c r="C24" s="376" t="s">
        <v>352</v>
      </c>
      <c r="D24" s="376" t="s">
        <v>858</v>
      </c>
      <c r="E24" s="380">
        <v>55094</v>
      </c>
      <c r="F24" s="381"/>
      <c r="G24" s="382"/>
    </row>
    <row r="25" spans="2:7" s="66" customFormat="1" ht="28.5" customHeight="1" x14ac:dyDescent="0.2">
      <c r="B25" s="375">
        <v>2016</v>
      </c>
      <c r="C25" s="376" t="s">
        <v>352</v>
      </c>
      <c r="D25" s="376" t="s">
        <v>859</v>
      </c>
      <c r="E25" s="380">
        <v>59188</v>
      </c>
      <c r="F25" s="381"/>
      <c r="G25" s="382"/>
    </row>
    <row r="26" spans="2:7" s="66" customFormat="1" x14ac:dyDescent="0.2">
      <c r="B26" s="768"/>
      <c r="C26" s="383"/>
      <c r="D26" s="383"/>
      <c r="E26" s="384"/>
      <c r="F26" s="381"/>
      <c r="G26" s="382"/>
    </row>
    <row r="27" spans="2:7" s="66" customFormat="1" x14ac:dyDescent="0.2">
      <c r="B27" s="768"/>
      <c r="C27" s="383"/>
      <c r="D27" s="383"/>
      <c r="E27" s="384"/>
      <c r="F27" s="381"/>
      <c r="G27" s="382"/>
    </row>
    <row r="28" spans="2:7" s="66" customFormat="1" x14ac:dyDescent="0.2">
      <c r="B28" s="768"/>
      <c r="C28" s="383"/>
      <c r="D28" s="383"/>
      <c r="E28" s="384"/>
      <c r="F28" s="381"/>
      <c r="G28" s="382"/>
    </row>
    <row r="29" spans="2:7" s="66" customFormat="1" x14ac:dyDescent="0.2">
      <c r="B29" s="768"/>
      <c r="C29" s="383"/>
      <c r="D29" s="383"/>
      <c r="E29" s="384"/>
      <c r="F29" s="381"/>
      <c r="G29" s="382"/>
    </row>
    <row r="30" spans="2:7" s="66" customFormat="1" x14ac:dyDescent="0.2">
      <c r="B30" s="768"/>
      <c r="C30" s="383"/>
      <c r="D30" s="383"/>
      <c r="E30" s="384"/>
      <c r="F30" s="381"/>
      <c r="G30" s="382"/>
    </row>
    <row r="31" spans="2:7" s="66" customFormat="1" x14ac:dyDescent="0.2">
      <c r="B31" s="768"/>
      <c r="C31" s="383"/>
      <c r="D31" s="383"/>
      <c r="E31" s="384"/>
      <c r="F31" s="381"/>
      <c r="G31" s="382"/>
    </row>
    <row r="32" spans="2:7" s="66" customFormat="1" x14ac:dyDescent="0.2">
      <c r="B32" s="768"/>
      <c r="C32" s="383"/>
      <c r="D32" s="383"/>
      <c r="E32" s="384"/>
      <c r="F32" s="381"/>
      <c r="G32" s="382"/>
    </row>
    <row r="33" spans="2:7" s="66" customFormat="1" x14ac:dyDescent="0.2">
      <c r="B33" s="768"/>
      <c r="C33" s="383"/>
      <c r="D33" s="383"/>
      <c r="E33" s="384"/>
      <c r="F33" s="381"/>
      <c r="G33" s="382"/>
    </row>
    <row r="34" spans="2:7" s="66" customFormat="1" x14ac:dyDescent="0.2">
      <c r="B34" s="768"/>
      <c r="C34" s="383"/>
      <c r="D34" s="383"/>
      <c r="E34" s="384"/>
      <c r="F34" s="381"/>
      <c r="G34" s="382"/>
    </row>
    <row r="35" spans="2:7" s="66" customFormat="1" x14ac:dyDescent="0.2">
      <c r="B35" s="768"/>
      <c r="C35" s="383"/>
      <c r="D35" s="383"/>
      <c r="E35" s="384"/>
      <c r="F35" s="381"/>
      <c r="G35" s="382"/>
    </row>
    <row r="36" spans="2:7" s="66" customFormat="1" x14ac:dyDescent="0.2">
      <c r="B36" s="768"/>
      <c r="C36" s="383"/>
      <c r="D36" s="383"/>
      <c r="E36" s="384"/>
      <c r="F36" s="381"/>
      <c r="G36" s="382"/>
    </row>
    <row r="37" spans="2:7" s="66" customFormat="1" x14ac:dyDescent="0.2">
      <c r="B37" s="768"/>
      <c r="C37" s="383"/>
      <c r="D37" s="383"/>
      <c r="E37" s="384"/>
      <c r="F37" s="381"/>
      <c r="G37" s="382"/>
    </row>
    <row r="38" spans="2:7" s="66" customFormat="1" x14ac:dyDescent="0.2">
      <c r="B38" s="768"/>
      <c r="C38" s="383"/>
      <c r="D38" s="383"/>
      <c r="E38" s="384"/>
      <c r="F38" s="381"/>
      <c r="G38" s="382"/>
    </row>
    <row r="39" spans="2:7" s="66" customFormat="1" x14ac:dyDescent="0.2">
      <c r="B39" s="768"/>
      <c r="C39" s="383"/>
      <c r="D39" s="383"/>
      <c r="E39" s="384"/>
      <c r="F39" s="381"/>
      <c r="G39" s="382"/>
    </row>
    <row r="40" spans="2:7" s="66" customFormat="1" x14ac:dyDescent="0.2">
      <c r="B40" s="768"/>
      <c r="C40" s="383"/>
      <c r="D40" s="383"/>
      <c r="E40" s="384"/>
      <c r="F40" s="381"/>
      <c r="G40" s="382"/>
    </row>
    <row r="41" spans="2:7" s="66" customFormat="1" x14ac:dyDescent="0.2">
      <c r="B41" s="768"/>
      <c r="C41" s="383"/>
      <c r="D41" s="383"/>
      <c r="E41" s="384"/>
      <c r="F41" s="381"/>
      <c r="G41" s="382"/>
    </row>
    <row r="42" spans="2:7" s="66" customFormat="1" x14ac:dyDescent="0.2">
      <c r="B42" s="768"/>
      <c r="C42" s="383"/>
      <c r="D42" s="383"/>
      <c r="E42" s="384"/>
      <c r="F42" s="381"/>
      <c r="G42" s="382"/>
    </row>
    <row r="43" spans="2:7" s="66" customFormat="1" x14ac:dyDescent="0.2">
      <c r="B43" s="768"/>
      <c r="C43" s="383"/>
      <c r="D43" s="383"/>
      <c r="E43" s="384"/>
      <c r="F43" s="381"/>
      <c r="G43" s="382"/>
    </row>
    <row r="44" spans="2:7" s="66" customFormat="1" x14ac:dyDescent="0.2">
      <c r="B44" s="768"/>
      <c r="C44" s="383"/>
      <c r="D44" s="383"/>
      <c r="E44" s="384"/>
      <c r="F44" s="381"/>
      <c r="G44" s="382"/>
    </row>
    <row r="45" spans="2:7" s="66" customFormat="1" ht="15.75" x14ac:dyDescent="0.25">
      <c r="B45" s="69"/>
      <c r="E45" s="365"/>
      <c r="F45" s="370"/>
    </row>
    <row r="46" spans="2:7" s="66" customFormat="1" ht="15.75" x14ac:dyDescent="0.25">
      <c r="B46" s="69"/>
      <c r="E46" s="365"/>
      <c r="F46" s="370"/>
    </row>
    <row r="47" spans="2:7" s="66" customFormat="1" ht="15.75" x14ac:dyDescent="0.25">
      <c r="B47" s="69"/>
      <c r="E47" s="365"/>
      <c r="F47" s="370"/>
    </row>
    <row r="48" spans="2:7" s="66" customFormat="1" x14ac:dyDescent="0.2">
      <c r="B48" s="768"/>
      <c r="C48" s="383"/>
      <c r="D48" s="383"/>
      <c r="E48" s="384"/>
      <c r="F48" s="381"/>
      <c r="G48" s="382"/>
    </row>
    <row r="49" spans="2:7" s="66" customFormat="1" x14ac:dyDescent="0.2">
      <c r="B49" s="768"/>
      <c r="C49" s="383"/>
      <c r="D49" s="383"/>
      <c r="E49" s="384"/>
      <c r="F49" s="381"/>
      <c r="G49" s="382"/>
    </row>
    <row r="50" spans="2:7" s="66" customFormat="1" x14ac:dyDescent="0.2">
      <c r="B50" s="768"/>
      <c r="C50" s="383"/>
      <c r="D50" s="383"/>
      <c r="E50" s="384"/>
      <c r="F50" s="381"/>
      <c r="G50" s="382"/>
    </row>
    <row r="51" spans="2:7" s="66" customFormat="1" x14ac:dyDescent="0.2">
      <c r="B51" s="768"/>
      <c r="C51" s="383"/>
      <c r="D51" s="383"/>
      <c r="E51" s="384"/>
      <c r="F51" s="381"/>
      <c r="G51" s="382"/>
    </row>
    <row r="52" spans="2:7" s="66" customFormat="1" x14ac:dyDescent="0.2">
      <c r="B52" s="768"/>
      <c r="C52" s="383"/>
      <c r="D52" s="383"/>
      <c r="E52" s="384"/>
      <c r="F52" s="381"/>
      <c r="G52" s="382"/>
    </row>
    <row r="53" spans="2:7" s="66" customFormat="1" x14ac:dyDescent="0.2">
      <c r="B53" s="768"/>
      <c r="C53" s="383"/>
      <c r="D53" s="383"/>
      <c r="E53" s="384"/>
      <c r="F53" s="381"/>
      <c r="G53" s="382"/>
    </row>
    <row r="54" spans="2:7" s="66" customFormat="1" x14ac:dyDescent="0.2">
      <c r="B54" s="768"/>
      <c r="C54" s="383"/>
      <c r="D54" s="383"/>
      <c r="E54" s="384"/>
      <c r="F54" s="381"/>
      <c r="G54" s="382"/>
    </row>
    <row r="55" spans="2:7" s="66" customFormat="1" x14ac:dyDescent="0.2">
      <c r="B55" s="768"/>
      <c r="C55" s="383"/>
      <c r="D55" s="383"/>
      <c r="E55" s="384"/>
      <c r="F55" s="381"/>
      <c r="G55" s="382"/>
    </row>
    <row r="56" spans="2:7" s="66" customFormat="1" x14ac:dyDescent="0.2">
      <c r="B56" s="768"/>
      <c r="C56" s="383"/>
      <c r="D56" s="383"/>
      <c r="E56" s="384"/>
      <c r="F56" s="381"/>
      <c r="G56" s="382"/>
    </row>
    <row r="57" spans="2:7" s="66" customFormat="1" x14ac:dyDescent="0.2">
      <c r="B57" s="768"/>
      <c r="C57" s="383"/>
      <c r="D57" s="383"/>
      <c r="E57" s="384"/>
      <c r="F57" s="381"/>
      <c r="G57" s="382"/>
    </row>
    <row r="58" spans="2:7" s="66" customFormat="1" x14ac:dyDescent="0.2">
      <c r="B58" s="768"/>
      <c r="C58" s="383"/>
      <c r="D58" s="383"/>
      <c r="E58" s="384"/>
      <c r="F58" s="381"/>
      <c r="G58" s="382"/>
    </row>
    <row r="59" spans="2:7" s="66" customFormat="1" x14ac:dyDescent="0.2">
      <c r="B59" s="768"/>
      <c r="C59" s="383"/>
      <c r="D59" s="383"/>
      <c r="E59" s="384"/>
      <c r="F59" s="381"/>
      <c r="G59" s="382"/>
    </row>
    <row r="60" spans="2:7" s="66" customFormat="1" x14ac:dyDescent="0.2">
      <c r="B60" s="768"/>
      <c r="C60" s="383"/>
      <c r="D60" s="383"/>
      <c r="E60" s="384"/>
      <c r="F60" s="381"/>
      <c r="G60" s="382"/>
    </row>
    <row r="61" spans="2:7" s="66" customFormat="1" x14ac:dyDescent="0.2">
      <c r="B61" s="768"/>
      <c r="C61" s="383"/>
      <c r="D61" s="383"/>
      <c r="E61" s="384"/>
      <c r="F61" s="381"/>
      <c r="G61" s="382"/>
    </row>
    <row r="62" spans="2:7" s="66" customFormat="1" x14ac:dyDescent="0.2">
      <c r="B62" s="768"/>
      <c r="C62" s="383"/>
      <c r="D62" s="383"/>
      <c r="E62" s="384"/>
      <c r="F62" s="381"/>
      <c r="G62" s="382"/>
    </row>
    <row r="63" spans="2:7" s="66" customFormat="1" x14ac:dyDescent="0.2">
      <c r="B63" s="768"/>
      <c r="C63" s="383"/>
      <c r="D63" s="383"/>
      <c r="E63" s="384"/>
      <c r="F63" s="381"/>
      <c r="G63" s="382"/>
    </row>
    <row r="64" spans="2:7" s="66" customFormat="1" x14ac:dyDescent="0.2">
      <c r="B64" s="69"/>
      <c r="E64" s="365"/>
    </row>
    <row r="65" spans="2:5" s="66" customFormat="1" x14ac:dyDescent="0.2">
      <c r="B65" s="69"/>
      <c r="E65" s="365"/>
    </row>
    <row r="66" spans="2:5" s="66" customFormat="1" x14ac:dyDescent="0.2">
      <c r="B66" s="69"/>
      <c r="E66" s="365"/>
    </row>
    <row r="67" spans="2:5" s="66" customFormat="1" x14ac:dyDescent="0.2">
      <c r="B67" s="69"/>
      <c r="E67" s="365"/>
    </row>
    <row r="68" spans="2:5" s="66" customFormat="1" x14ac:dyDescent="0.2">
      <c r="B68" s="69"/>
      <c r="E68" s="365"/>
    </row>
    <row r="69" spans="2:5" s="66" customFormat="1" x14ac:dyDescent="0.2">
      <c r="B69" s="69"/>
      <c r="E69" s="365"/>
    </row>
    <row r="70" spans="2:5" s="66" customFormat="1" x14ac:dyDescent="0.2">
      <c r="B70" s="69"/>
      <c r="E70" s="365"/>
    </row>
    <row r="71" spans="2:5" s="66" customFormat="1" x14ac:dyDescent="0.2">
      <c r="B71" s="69"/>
      <c r="E71" s="365"/>
    </row>
    <row r="72" spans="2:5" s="66" customFormat="1" x14ac:dyDescent="0.2">
      <c r="B72" s="69"/>
      <c r="E72" s="365"/>
    </row>
  </sheetData>
  <mergeCells count="4">
    <mergeCell ref="B1:E1"/>
    <mergeCell ref="B2:E2"/>
    <mergeCell ref="B3:E3"/>
    <mergeCell ref="B5:C5"/>
  </mergeCells>
  <hyperlinks>
    <hyperlink ref="F1"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33"/>
  <sheetViews>
    <sheetView showGridLines="0" workbookViewId="0"/>
  </sheetViews>
  <sheetFormatPr baseColWidth="10" defaultRowHeight="15" x14ac:dyDescent="0.25"/>
  <cols>
    <col min="1" max="1" width="23.5703125" customWidth="1"/>
    <col min="2" max="2" width="11.42578125" style="406"/>
    <col min="3" max="3" width="161" bestFit="1" customWidth="1"/>
  </cols>
  <sheetData>
    <row r="1" spans="2:3" ht="30" customHeight="1" x14ac:dyDescent="0.25"/>
    <row r="2" spans="2:3" ht="30" customHeight="1" x14ac:dyDescent="0.25">
      <c r="B2" s="1551"/>
      <c r="C2" s="401" t="s">
        <v>2333</v>
      </c>
    </row>
    <row r="3" spans="2:3" ht="21" x14ac:dyDescent="0.25">
      <c r="B3" s="405"/>
      <c r="C3" s="401" t="s">
        <v>888</v>
      </c>
    </row>
    <row r="4" spans="2:3" x14ac:dyDescent="0.25">
      <c r="B4" s="405" t="s">
        <v>740</v>
      </c>
    </row>
    <row r="5" spans="2:3" x14ac:dyDescent="0.25">
      <c r="B5" s="783">
        <v>65</v>
      </c>
      <c r="C5" s="784" t="s">
        <v>973</v>
      </c>
    </row>
    <row r="6" spans="2:3" x14ac:dyDescent="0.25">
      <c r="B6" s="783">
        <v>66</v>
      </c>
      <c r="C6" s="784" t="s">
        <v>974</v>
      </c>
    </row>
    <row r="7" spans="2:3" x14ac:dyDescent="0.25">
      <c r="B7" s="783">
        <v>67</v>
      </c>
      <c r="C7" s="784" t="s">
        <v>975</v>
      </c>
    </row>
    <row r="8" spans="2:3" x14ac:dyDescent="0.25">
      <c r="B8" s="783">
        <v>68</v>
      </c>
      <c r="C8" s="784" t="s">
        <v>976</v>
      </c>
    </row>
    <row r="9" spans="2:3" x14ac:dyDescent="0.25">
      <c r="B9" s="783">
        <v>69</v>
      </c>
      <c r="C9" s="784" t="s">
        <v>977</v>
      </c>
    </row>
    <row r="10" spans="2:3" x14ac:dyDescent="0.25">
      <c r="B10" s="783">
        <v>70</v>
      </c>
      <c r="C10" s="784" t="s">
        <v>978</v>
      </c>
    </row>
    <row r="11" spans="2:3" x14ac:dyDescent="0.25">
      <c r="B11" s="783">
        <v>71</v>
      </c>
      <c r="C11" s="784" t="s">
        <v>979</v>
      </c>
    </row>
    <row r="12" spans="2:3" x14ac:dyDescent="0.25">
      <c r="B12" s="783">
        <v>72</v>
      </c>
      <c r="C12" s="784" t="s">
        <v>980</v>
      </c>
    </row>
    <row r="13" spans="2:3" x14ac:dyDescent="0.25">
      <c r="B13" s="783">
        <v>73</v>
      </c>
      <c r="C13" s="784" t="s">
        <v>981</v>
      </c>
    </row>
    <row r="14" spans="2:3" x14ac:dyDescent="0.25">
      <c r="B14" s="783">
        <v>74</v>
      </c>
      <c r="C14" s="784" t="s">
        <v>982</v>
      </c>
    </row>
    <row r="15" spans="2:3" x14ac:dyDescent="0.25">
      <c r="B15" s="783">
        <v>75</v>
      </c>
      <c r="C15" s="784" t="s">
        <v>983</v>
      </c>
    </row>
    <row r="16" spans="2:3" x14ac:dyDescent="0.25">
      <c r="B16" s="783">
        <v>76</v>
      </c>
      <c r="C16" s="784" t="s">
        <v>984</v>
      </c>
    </row>
    <row r="17" spans="2:3" x14ac:dyDescent="0.25">
      <c r="B17" s="783">
        <v>77</v>
      </c>
      <c r="C17" s="784" t="s">
        <v>985</v>
      </c>
    </row>
    <row r="18" spans="2:3" x14ac:dyDescent="0.25">
      <c r="B18" s="783">
        <v>78</v>
      </c>
      <c r="C18" s="784" t="s">
        <v>986</v>
      </c>
    </row>
    <row r="19" spans="2:3" x14ac:dyDescent="0.25">
      <c r="B19" s="783">
        <v>79</v>
      </c>
      <c r="C19" s="784" t="s">
        <v>987</v>
      </c>
    </row>
    <row r="20" spans="2:3" x14ac:dyDescent="0.25">
      <c r="B20" s="783">
        <v>80</v>
      </c>
      <c r="C20" s="784" t="s">
        <v>988</v>
      </c>
    </row>
    <row r="21" spans="2:3" x14ac:dyDescent="0.25">
      <c r="B21" s="783">
        <v>81</v>
      </c>
      <c r="C21" s="784" t="s">
        <v>989</v>
      </c>
    </row>
    <row r="22" spans="2:3" x14ac:dyDescent="0.25">
      <c r="B22" s="783">
        <v>82</v>
      </c>
      <c r="C22" s="784" t="s">
        <v>889</v>
      </c>
    </row>
    <row r="23" spans="2:3" x14ac:dyDescent="0.25">
      <c r="B23" s="783">
        <v>83</v>
      </c>
      <c r="C23" s="784" t="s">
        <v>990</v>
      </c>
    </row>
    <row r="24" spans="2:3" x14ac:dyDescent="0.25">
      <c r="B24" s="783">
        <v>84</v>
      </c>
      <c r="C24" s="784" t="s">
        <v>991</v>
      </c>
    </row>
    <row r="25" spans="2:3" x14ac:dyDescent="0.25">
      <c r="B25" s="783">
        <v>85</v>
      </c>
      <c r="C25" s="784" t="s">
        <v>992</v>
      </c>
    </row>
    <row r="26" spans="2:3" x14ac:dyDescent="0.25">
      <c r="B26" s="783">
        <v>86</v>
      </c>
      <c r="C26" s="784" t="s">
        <v>993</v>
      </c>
    </row>
    <row r="27" spans="2:3" x14ac:dyDescent="0.25">
      <c r="B27" s="783">
        <v>87</v>
      </c>
      <c r="C27" s="784" t="s">
        <v>994</v>
      </c>
    </row>
    <row r="28" spans="2:3" x14ac:dyDescent="0.25">
      <c r="B28" s="783">
        <v>88</v>
      </c>
      <c r="C28" s="784" t="s">
        <v>995</v>
      </c>
    </row>
    <row r="29" spans="2:3" x14ac:dyDescent="0.25">
      <c r="B29" s="783">
        <v>89</v>
      </c>
      <c r="C29" s="784" t="s">
        <v>996</v>
      </c>
    </row>
    <row r="30" spans="2:3" x14ac:dyDescent="0.25">
      <c r="B30" s="783">
        <v>90</v>
      </c>
      <c r="C30" s="784" t="s">
        <v>997</v>
      </c>
    </row>
    <row r="31" spans="2:3" x14ac:dyDescent="0.25">
      <c r="B31" s="783">
        <v>91</v>
      </c>
      <c r="C31" s="784" t="s">
        <v>998</v>
      </c>
    </row>
    <row r="32" spans="2:3" x14ac:dyDescent="0.25">
      <c r="B32" s="783">
        <v>92</v>
      </c>
      <c r="C32" s="784" t="s">
        <v>999</v>
      </c>
    </row>
    <row r="33" spans="2:3" x14ac:dyDescent="0.25">
      <c r="B33" s="783">
        <v>93</v>
      </c>
      <c r="C33" s="784" t="s">
        <v>1000</v>
      </c>
    </row>
  </sheetData>
  <pageMargins left="0.7" right="0.7" top="0.75" bottom="0.75" header="0.3" footer="0.3"/>
  <pageSetup paperSize="1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45"/>
  <sheetViews>
    <sheetView showGridLines="0" zoomScale="90" zoomScaleNormal="90" workbookViewId="0"/>
  </sheetViews>
  <sheetFormatPr baseColWidth="10" defaultColWidth="9.140625" defaultRowHeight="15" x14ac:dyDescent="0.2"/>
  <cols>
    <col min="1" max="1" width="21" style="785" customWidth="1"/>
    <col min="2" max="2" width="41.140625" style="785" customWidth="1"/>
    <col min="3" max="7" width="16.7109375" style="785" customWidth="1"/>
    <col min="8" max="8" width="12.85546875" style="785" bestFit="1" customWidth="1"/>
    <col min="9" max="9" width="11.140625" style="785" bestFit="1" customWidth="1"/>
    <col min="10" max="10" width="11.85546875" style="785" bestFit="1" customWidth="1"/>
    <col min="11" max="13" width="11.140625" style="785" bestFit="1" customWidth="1"/>
    <col min="14" max="14" width="14.7109375" style="785" customWidth="1"/>
    <col min="15" max="17" width="10.28515625" style="785" bestFit="1" customWidth="1"/>
    <col min="18" max="16384" width="9.140625" style="785"/>
  </cols>
  <sheetData>
    <row r="1" spans="2:8" ht="48.75" customHeight="1" x14ac:dyDescent="0.2">
      <c r="H1" s="1"/>
    </row>
    <row r="2" spans="2:8" ht="24.75" customHeight="1" x14ac:dyDescent="0.2">
      <c r="B2" s="1818" t="s">
        <v>1001</v>
      </c>
      <c r="C2" s="1818"/>
      <c r="D2" s="1818"/>
      <c r="E2" s="1818"/>
      <c r="F2" s="1818"/>
      <c r="G2" s="1818"/>
      <c r="H2" s="786" t="s">
        <v>1</v>
      </c>
    </row>
    <row r="3" spans="2:8" ht="15.75" x14ac:dyDescent="0.2">
      <c r="B3" s="1819" t="s">
        <v>1002</v>
      </c>
      <c r="C3" s="1819"/>
      <c r="D3" s="1819"/>
      <c r="E3" s="1819"/>
      <c r="F3" s="1819"/>
      <c r="G3" s="1819"/>
    </row>
    <row r="4" spans="2:8" ht="15.75" x14ac:dyDescent="0.2">
      <c r="B4" s="1819" t="s">
        <v>1003</v>
      </c>
      <c r="C4" s="1819"/>
      <c r="D4" s="1819"/>
      <c r="E4" s="1819"/>
      <c r="F4" s="1819"/>
      <c r="G4" s="1819"/>
    </row>
    <row r="5" spans="2:8" ht="15.75" x14ac:dyDescent="0.2">
      <c r="B5" s="1819" t="s">
        <v>1004</v>
      </c>
      <c r="C5" s="1819"/>
      <c r="D5" s="1819"/>
      <c r="E5" s="1819"/>
      <c r="F5" s="1819"/>
      <c r="G5" s="1819"/>
    </row>
    <row r="6" spans="2:8" ht="21" customHeight="1" thickBot="1" x14ac:dyDescent="0.25">
      <c r="B6" s="787"/>
      <c r="C6" s="787"/>
      <c r="D6" s="787"/>
      <c r="E6" s="787"/>
      <c r="F6" s="787"/>
      <c r="G6" s="787"/>
    </row>
    <row r="7" spans="2:8" ht="21" customHeight="1" x14ac:dyDescent="0.25">
      <c r="B7" s="788" t="s">
        <v>1005</v>
      </c>
      <c r="C7" s="789" t="s">
        <v>1006</v>
      </c>
      <c r="D7" s="789" t="s">
        <v>1007</v>
      </c>
      <c r="E7" s="789">
        <v>2014</v>
      </c>
      <c r="F7" s="789">
        <v>2015</v>
      </c>
      <c r="G7" s="789">
        <v>2016</v>
      </c>
    </row>
    <row r="8" spans="2:8" ht="26.25" customHeight="1" x14ac:dyDescent="0.2">
      <c r="B8" s="790" t="s">
        <v>1008</v>
      </c>
      <c r="C8" s="791">
        <v>41256</v>
      </c>
      <c r="D8" s="791">
        <v>44097.416666666664</v>
      </c>
      <c r="E8" s="791">
        <v>46724.500000000007</v>
      </c>
      <c r="F8" s="791">
        <v>49896</v>
      </c>
      <c r="G8" s="791">
        <v>53789</v>
      </c>
    </row>
    <row r="9" spans="2:8" ht="24.75" customHeight="1" x14ac:dyDescent="0.2">
      <c r="B9" s="792" t="s">
        <v>1009</v>
      </c>
      <c r="C9" s="793">
        <v>10990</v>
      </c>
      <c r="D9" s="793">
        <v>11278.750000000002</v>
      </c>
      <c r="E9" s="793">
        <v>11390.166666666666</v>
      </c>
      <c r="F9" s="793">
        <v>11469.496666666666</v>
      </c>
      <c r="G9" s="793">
        <v>11078</v>
      </c>
    </row>
    <row r="10" spans="2:8" ht="24.95" customHeight="1" x14ac:dyDescent="0.2">
      <c r="B10" s="792" t="s">
        <v>1010</v>
      </c>
      <c r="C10" s="793">
        <v>7084</v>
      </c>
      <c r="D10" s="793">
        <v>5976.916666666667</v>
      </c>
      <c r="E10" s="793">
        <v>5550.833333333333</v>
      </c>
      <c r="F10" s="793">
        <v>5140.583333333333</v>
      </c>
      <c r="G10" s="793">
        <v>4734</v>
      </c>
    </row>
    <row r="11" spans="2:8" ht="24.95" customHeight="1" x14ac:dyDescent="0.2">
      <c r="B11" s="792" t="s">
        <v>1011</v>
      </c>
      <c r="C11" s="793">
        <v>13768</v>
      </c>
      <c r="D11" s="793">
        <v>14897.25</v>
      </c>
      <c r="E11" s="793">
        <v>15527.833333333336</v>
      </c>
      <c r="F11" s="793">
        <v>15454.75</v>
      </c>
      <c r="G11" s="793">
        <v>14059</v>
      </c>
    </row>
    <row r="12" spans="2:8" ht="24.95" customHeight="1" x14ac:dyDescent="0.2">
      <c r="B12" s="792" t="s">
        <v>1012</v>
      </c>
      <c r="C12" s="793">
        <v>9023</v>
      </c>
      <c r="D12" s="793">
        <v>8453.25</v>
      </c>
      <c r="E12" s="793">
        <v>8161.4166666666661</v>
      </c>
      <c r="F12" s="793">
        <v>7912.333333333333</v>
      </c>
      <c r="G12" s="793">
        <v>8204</v>
      </c>
    </row>
    <row r="13" spans="2:8" ht="26.25" customHeight="1" x14ac:dyDescent="0.2">
      <c r="B13" s="794" t="s">
        <v>1013</v>
      </c>
      <c r="C13" s="795">
        <v>82121</v>
      </c>
      <c r="D13" s="795">
        <v>84703.583333333328</v>
      </c>
      <c r="E13" s="795">
        <v>87354.750000000015</v>
      </c>
      <c r="F13" s="795">
        <v>89873.16333333333</v>
      </c>
      <c r="G13" s="795">
        <v>91864</v>
      </c>
    </row>
    <row r="14" spans="2:8" ht="25.5" customHeight="1" x14ac:dyDescent="0.2">
      <c r="B14" s="790" t="s">
        <v>1008</v>
      </c>
      <c r="C14" s="791">
        <v>2476516.3333333335</v>
      </c>
      <c r="D14" s="791">
        <v>2716284.9166666665</v>
      </c>
      <c r="E14" s="791">
        <v>2989282.1666666665</v>
      </c>
      <c r="F14" s="791">
        <v>3110432.6666666665</v>
      </c>
      <c r="G14" s="791">
        <v>3470709</v>
      </c>
    </row>
    <row r="15" spans="2:8" ht="32.25" customHeight="1" x14ac:dyDescent="0.2">
      <c r="B15" s="792" t="s">
        <v>1009</v>
      </c>
      <c r="C15" s="793">
        <v>918596.58333333337</v>
      </c>
      <c r="D15" s="793">
        <v>1163411</v>
      </c>
      <c r="E15" s="793">
        <v>1196363.6666666667</v>
      </c>
      <c r="F15" s="793">
        <v>1244503.8333333333</v>
      </c>
      <c r="G15" s="793">
        <v>1451651</v>
      </c>
    </row>
    <row r="16" spans="2:8" ht="24.95" customHeight="1" x14ac:dyDescent="0.2">
      <c r="B16" s="792" t="s">
        <v>1010</v>
      </c>
      <c r="C16" s="793">
        <v>455023</v>
      </c>
      <c r="D16" s="793">
        <v>388527</v>
      </c>
      <c r="E16" s="793">
        <v>404747</v>
      </c>
      <c r="F16" s="793">
        <v>391039.66666666669</v>
      </c>
      <c r="G16" s="793">
        <v>379966.66666666669</v>
      </c>
    </row>
    <row r="17" spans="2:8" ht="24.95" customHeight="1" x14ac:dyDescent="0.2">
      <c r="B17" s="792" t="s">
        <v>1014</v>
      </c>
      <c r="C17" s="793">
        <v>429269.83333333331</v>
      </c>
      <c r="D17" s="793">
        <v>470854.16666666663</v>
      </c>
      <c r="E17" s="793">
        <v>473465.83333333331</v>
      </c>
      <c r="F17" s="793">
        <v>442705.33333333331</v>
      </c>
      <c r="G17" s="793">
        <v>374005</v>
      </c>
    </row>
    <row r="18" spans="2:8" ht="24.95" customHeight="1" x14ac:dyDescent="0.2">
      <c r="B18" s="792" t="s">
        <v>1015</v>
      </c>
      <c r="C18" s="793">
        <v>157068</v>
      </c>
      <c r="D18" s="793">
        <v>180899.83333333331</v>
      </c>
      <c r="E18" s="793">
        <v>149573.75</v>
      </c>
      <c r="F18" s="793">
        <v>143755.83333333334</v>
      </c>
      <c r="G18" s="793">
        <v>163124</v>
      </c>
    </row>
    <row r="19" spans="2:8" ht="26.25" customHeight="1" x14ac:dyDescent="0.2">
      <c r="B19" s="794" t="s">
        <v>1016</v>
      </c>
      <c r="C19" s="795">
        <v>4436473.75</v>
      </c>
      <c r="D19" s="795">
        <v>4919976.916666666</v>
      </c>
      <c r="E19" s="795">
        <v>5213432.416666666</v>
      </c>
      <c r="F19" s="795">
        <v>5332437.333333333</v>
      </c>
      <c r="G19" s="795">
        <v>5872108</v>
      </c>
      <c r="H19" s="796"/>
    </row>
    <row r="20" spans="2:8" ht="30.75" customHeight="1" x14ac:dyDescent="0.2">
      <c r="B20" s="790" t="s">
        <v>1008</v>
      </c>
      <c r="C20" s="791">
        <v>372595.25</v>
      </c>
      <c r="D20" s="791">
        <v>410374.83333333331</v>
      </c>
      <c r="E20" s="791">
        <v>440706.83333333331</v>
      </c>
      <c r="F20" s="791">
        <v>442904.75</v>
      </c>
      <c r="G20" s="791">
        <v>451571.58333333331</v>
      </c>
    </row>
    <row r="21" spans="2:8" ht="30.75" customHeight="1" x14ac:dyDescent="0.2">
      <c r="B21" s="792" t="s">
        <v>1009</v>
      </c>
      <c r="C21" s="793">
        <v>257327.5</v>
      </c>
      <c r="D21" s="793">
        <v>278078.66666666669</v>
      </c>
      <c r="E21" s="793">
        <v>295405.25</v>
      </c>
      <c r="F21" s="793">
        <v>304733.25</v>
      </c>
      <c r="G21" s="793">
        <v>267094.5</v>
      </c>
    </row>
    <row r="22" spans="2:8" ht="24.95" customHeight="1" x14ac:dyDescent="0.2">
      <c r="B22" s="792" t="s">
        <v>1017</v>
      </c>
      <c r="C22" s="793">
        <v>583151.41666666663</v>
      </c>
      <c r="D22" s="793">
        <v>528807.66666666674</v>
      </c>
      <c r="E22" s="793">
        <v>522311.16666666669</v>
      </c>
      <c r="F22" s="793">
        <v>548028.16666666663</v>
      </c>
      <c r="G22" s="793">
        <v>588469.16666666663</v>
      </c>
    </row>
    <row r="23" spans="2:8" ht="24.95" customHeight="1" x14ac:dyDescent="0.2">
      <c r="B23" s="792" t="s">
        <v>1014</v>
      </c>
      <c r="C23" s="793">
        <v>126210.58333333333</v>
      </c>
      <c r="D23" s="793">
        <v>141152.41666666666</v>
      </c>
      <c r="E23" s="793">
        <v>140320.41666666666</v>
      </c>
      <c r="F23" s="793">
        <v>127895.41666666667</v>
      </c>
      <c r="G23" s="793">
        <v>126993.33333333334</v>
      </c>
    </row>
    <row r="24" spans="2:8" ht="24.95" customHeight="1" thickBot="1" x14ac:dyDescent="0.25">
      <c r="B24" s="797" t="s">
        <v>1015</v>
      </c>
      <c r="C24" s="798">
        <v>59876.083333333336</v>
      </c>
      <c r="D24" s="798">
        <v>50314.25</v>
      </c>
      <c r="E24" s="798">
        <v>36918.583333333336</v>
      </c>
      <c r="F24" s="798">
        <v>29800.166666666668</v>
      </c>
      <c r="G24" s="798">
        <v>27994.583333333336</v>
      </c>
    </row>
    <row r="25" spans="2:8" ht="26.25" customHeight="1" x14ac:dyDescent="0.2">
      <c r="B25" s="794" t="s">
        <v>1018</v>
      </c>
      <c r="C25" s="795">
        <v>1399160.833333333</v>
      </c>
      <c r="D25" s="795">
        <v>1408727.8333333335</v>
      </c>
      <c r="E25" s="795">
        <v>1435662.25</v>
      </c>
      <c r="F25" s="795">
        <v>1453361.75</v>
      </c>
      <c r="G25" s="795">
        <v>1510585.3333333333</v>
      </c>
    </row>
    <row r="26" spans="2:8" ht="26.25" customHeight="1" x14ac:dyDescent="0.2">
      <c r="B26" s="799"/>
      <c r="C26" s="800"/>
      <c r="D26" s="800"/>
      <c r="E26" s="800"/>
      <c r="F26" s="800"/>
      <c r="G26" s="801"/>
    </row>
    <row r="27" spans="2:8" ht="26.25" customHeight="1" x14ac:dyDescent="0.2">
      <c r="B27" s="799"/>
      <c r="C27" s="800"/>
      <c r="D27" s="800"/>
      <c r="E27" s="800"/>
      <c r="F27" s="800"/>
      <c r="G27" s="801"/>
    </row>
    <row r="28" spans="2:8" ht="26.25" customHeight="1" x14ac:dyDescent="0.2">
      <c r="B28" s="799"/>
      <c r="C28" s="800"/>
      <c r="D28" s="800"/>
      <c r="E28" s="800"/>
      <c r="F28" s="800"/>
      <c r="G28" s="801"/>
    </row>
    <row r="29" spans="2:8" ht="26.25" customHeight="1" x14ac:dyDescent="0.2">
      <c r="B29" s="799"/>
      <c r="C29" s="800"/>
      <c r="D29" s="800"/>
      <c r="E29" s="800"/>
      <c r="F29" s="800"/>
      <c r="G29" s="801"/>
    </row>
    <row r="30" spans="2:8" ht="26.25" customHeight="1" x14ac:dyDescent="0.2">
      <c r="B30" s="799"/>
      <c r="C30" s="800"/>
      <c r="D30" s="800"/>
      <c r="E30" s="800"/>
      <c r="F30" s="800"/>
      <c r="G30" s="801"/>
    </row>
    <row r="31" spans="2:8" ht="26.25" customHeight="1" x14ac:dyDescent="0.2">
      <c r="B31" s="799"/>
      <c r="C31" s="800"/>
      <c r="D31" s="800"/>
      <c r="E31" s="800"/>
      <c r="F31" s="800"/>
      <c r="G31" s="801"/>
    </row>
    <row r="32" spans="2:8" ht="26.25" customHeight="1" x14ac:dyDescent="0.2">
      <c r="B32" s="799"/>
      <c r="C32" s="800"/>
      <c r="D32" s="800"/>
      <c r="E32" s="800"/>
      <c r="F32" s="800"/>
      <c r="G32" s="801"/>
    </row>
    <row r="33" spans="2:7" ht="26.25" customHeight="1" x14ac:dyDescent="0.2">
      <c r="B33" s="799"/>
      <c r="C33" s="800"/>
      <c r="D33" s="800"/>
      <c r="E33" s="800"/>
      <c r="F33" s="800"/>
      <c r="G33" s="801"/>
    </row>
    <row r="34" spans="2:7" ht="26.25" customHeight="1" x14ac:dyDescent="0.2">
      <c r="B34" s="799"/>
      <c r="C34" s="800"/>
      <c r="D34" s="800"/>
      <c r="E34" s="800"/>
      <c r="F34" s="800"/>
      <c r="G34" s="801"/>
    </row>
    <row r="35" spans="2:7" ht="26.25" customHeight="1" x14ac:dyDescent="0.2">
      <c r="B35" s="799"/>
      <c r="C35" s="800"/>
      <c r="D35" s="800"/>
      <c r="E35" s="800"/>
      <c r="F35" s="800"/>
      <c r="G35" s="801"/>
    </row>
    <row r="36" spans="2:7" ht="26.25" customHeight="1" x14ac:dyDescent="0.2">
      <c r="B36" s="799"/>
      <c r="C36" s="800"/>
      <c r="D36" s="800"/>
      <c r="E36" s="800"/>
      <c r="F36" s="800"/>
      <c r="G36" s="801"/>
    </row>
    <row r="37" spans="2:7" ht="26.25" customHeight="1" x14ac:dyDescent="0.2">
      <c r="B37" s="799"/>
      <c r="C37" s="800"/>
      <c r="D37" s="800"/>
      <c r="E37" s="800"/>
      <c r="F37" s="800"/>
      <c r="G37" s="801"/>
    </row>
    <row r="38" spans="2:7" ht="26.25" customHeight="1" x14ac:dyDescent="0.2">
      <c r="B38" s="799"/>
      <c r="C38" s="800"/>
      <c r="D38" s="800"/>
      <c r="E38" s="800"/>
      <c r="F38" s="800"/>
      <c r="G38" s="801"/>
    </row>
    <row r="39" spans="2:7" ht="26.25" customHeight="1" x14ac:dyDescent="0.2">
      <c r="B39" s="799"/>
      <c r="C39" s="800"/>
      <c r="D39" s="800"/>
      <c r="E39" s="800"/>
      <c r="F39" s="800"/>
      <c r="G39" s="801"/>
    </row>
    <row r="40" spans="2:7" ht="26.25" customHeight="1" x14ac:dyDescent="0.2">
      <c r="B40" s="799"/>
      <c r="C40" s="800"/>
      <c r="D40" s="800"/>
      <c r="E40" s="800"/>
      <c r="F40" s="800"/>
      <c r="G40" s="801"/>
    </row>
    <row r="41" spans="2:7" ht="15" customHeight="1" x14ac:dyDescent="0.2">
      <c r="B41" s="802"/>
      <c r="C41" s="803"/>
      <c r="D41" s="803"/>
      <c r="E41" s="803"/>
      <c r="F41" s="803"/>
      <c r="G41" s="803"/>
    </row>
    <row r="42" spans="2:7" ht="15" customHeight="1" x14ac:dyDescent="0.2">
      <c r="B42" s="802"/>
      <c r="C42" s="803"/>
      <c r="D42" s="803"/>
      <c r="E42" s="803"/>
      <c r="F42" s="803"/>
      <c r="G42" s="803"/>
    </row>
    <row r="43" spans="2:7" ht="15" customHeight="1" x14ac:dyDescent="0.2">
      <c r="B43" s="802"/>
      <c r="C43" s="803"/>
      <c r="D43" s="803"/>
      <c r="E43" s="803"/>
      <c r="F43" s="803"/>
      <c r="G43" s="803"/>
    </row>
    <row r="44" spans="2:7" ht="15" customHeight="1" x14ac:dyDescent="0.2">
      <c r="B44" s="802"/>
      <c r="C44" s="803"/>
      <c r="D44" s="803"/>
      <c r="E44" s="803"/>
      <c r="F44" s="803"/>
      <c r="G44" s="803"/>
    </row>
    <row r="45" spans="2:7" ht="15" customHeight="1" x14ac:dyDescent="0.2">
      <c r="B45" s="802"/>
      <c r="C45" s="803"/>
      <c r="D45" s="803"/>
      <c r="E45" s="803"/>
      <c r="F45" s="803"/>
      <c r="G45" s="803"/>
    </row>
  </sheetData>
  <mergeCells count="4">
    <mergeCell ref="B2:G2"/>
    <mergeCell ref="B3:G3"/>
    <mergeCell ref="B4:G4"/>
    <mergeCell ref="B5:G5"/>
  </mergeCells>
  <hyperlinks>
    <hyperlink ref="H2" location="'Indice Total'!A74"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40"/>
  <sheetViews>
    <sheetView showGridLines="0" zoomScale="90" zoomScaleNormal="90" workbookViewId="0"/>
  </sheetViews>
  <sheetFormatPr baseColWidth="10" defaultColWidth="9.140625" defaultRowHeight="15" x14ac:dyDescent="0.2"/>
  <cols>
    <col min="1" max="1" width="15.28515625" style="785" customWidth="1"/>
    <col min="2" max="2" width="29.5703125" style="785" customWidth="1"/>
    <col min="3" max="3" width="14.5703125" style="785" customWidth="1"/>
    <col min="4" max="4" width="16.28515625" style="785" customWidth="1"/>
    <col min="5" max="5" width="15.28515625" style="785" customWidth="1"/>
    <col min="6" max="6" width="16.140625" style="785" customWidth="1"/>
    <col min="7" max="7" width="16" style="785" customWidth="1"/>
    <col min="8" max="8" width="14.85546875" style="785" customWidth="1"/>
    <col min="9" max="9" width="39.42578125" style="785" customWidth="1"/>
    <col min="10" max="10" width="13.85546875" style="785" customWidth="1"/>
    <col min="11" max="11" width="12.5703125" style="785" customWidth="1"/>
    <col min="12" max="12" width="11" style="785" bestFit="1" customWidth="1"/>
    <col min="13" max="13" width="17.140625" style="785" bestFit="1" customWidth="1"/>
    <col min="14" max="14" width="15.42578125" style="785" bestFit="1" customWidth="1"/>
    <col min="15" max="15" width="15.140625" style="785" bestFit="1" customWidth="1"/>
    <col min="16" max="16" width="9.140625" style="785"/>
    <col min="17" max="17" width="9.5703125" style="785" bestFit="1" customWidth="1"/>
    <col min="18" max="18" width="12.7109375" style="785" bestFit="1" customWidth="1"/>
    <col min="19" max="19" width="9.42578125" style="785" customWidth="1"/>
    <col min="20" max="22" width="9.140625" style="785"/>
    <col min="23" max="23" width="10.42578125" style="785" customWidth="1"/>
    <col min="24" max="16384" width="9.140625" style="785"/>
  </cols>
  <sheetData>
    <row r="1" spans="2:9" ht="48.75" customHeight="1" x14ac:dyDescent="0.2"/>
    <row r="2" spans="2:9" ht="18" x14ac:dyDescent="0.2">
      <c r="B2" s="1818" t="s">
        <v>1019</v>
      </c>
      <c r="C2" s="1820"/>
      <c r="D2" s="1820"/>
      <c r="E2" s="1820"/>
      <c r="F2" s="1820"/>
      <c r="G2" s="1820"/>
      <c r="H2" s="1820"/>
      <c r="I2" s="786" t="s">
        <v>1</v>
      </c>
    </row>
    <row r="3" spans="2:9" ht="6.75" customHeight="1" x14ac:dyDescent="0.2">
      <c r="B3" s="804"/>
      <c r="C3" s="804"/>
      <c r="D3" s="804"/>
      <c r="E3" s="804"/>
      <c r="F3" s="804"/>
      <c r="G3" s="804"/>
      <c r="H3" s="804"/>
    </row>
    <row r="4" spans="2:9" ht="15.75" x14ac:dyDescent="0.2">
      <c r="B4" s="1819" t="s">
        <v>1020</v>
      </c>
      <c r="C4" s="1819"/>
      <c r="D4" s="1819"/>
      <c r="E4" s="1819"/>
      <c r="F4" s="1819"/>
      <c r="G4" s="1819"/>
      <c r="H4" s="1819"/>
    </row>
    <row r="5" spans="2:9" ht="21.75" customHeight="1" thickBot="1" x14ac:dyDescent="0.25">
      <c r="B5" s="1819">
        <v>2016</v>
      </c>
      <c r="C5" s="1819"/>
      <c r="D5" s="1819"/>
      <c r="E5" s="1819"/>
      <c r="F5" s="1819"/>
      <c r="G5" s="1819"/>
      <c r="H5" s="1819"/>
    </row>
    <row r="6" spans="2:9" s="803" customFormat="1" ht="21.75" customHeight="1" x14ac:dyDescent="0.2">
      <c r="B6" s="805"/>
      <c r="C6" s="805"/>
      <c r="D6" s="805"/>
      <c r="E6" s="805"/>
      <c r="F6" s="805"/>
      <c r="G6" s="805"/>
      <c r="H6" s="805"/>
    </row>
    <row r="7" spans="2:9" ht="33.75" customHeight="1" x14ac:dyDescent="0.25">
      <c r="B7" s="788" t="s">
        <v>22</v>
      </c>
      <c r="C7" s="806" t="s">
        <v>1021</v>
      </c>
      <c r="D7" s="806" t="s">
        <v>1022</v>
      </c>
      <c r="E7" s="807" t="s">
        <v>1023</v>
      </c>
      <c r="F7" s="806" t="s">
        <v>1024</v>
      </c>
      <c r="G7" s="807" t="s">
        <v>1025</v>
      </c>
      <c r="H7" s="806" t="s">
        <v>1026</v>
      </c>
    </row>
    <row r="8" spans="2:9" ht="22.5" customHeight="1" x14ac:dyDescent="0.2">
      <c r="B8" s="790" t="s">
        <v>1027</v>
      </c>
      <c r="C8" s="791">
        <v>3562</v>
      </c>
      <c r="D8" s="791">
        <v>1242</v>
      </c>
      <c r="E8" s="791">
        <v>683</v>
      </c>
      <c r="F8" s="791">
        <v>1496</v>
      </c>
      <c r="G8" s="791">
        <v>217</v>
      </c>
      <c r="H8" s="808">
        <v>7200</v>
      </c>
    </row>
    <row r="9" spans="2:9" ht="20.100000000000001" customHeight="1" x14ac:dyDescent="0.2">
      <c r="B9" s="809" t="s">
        <v>1028</v>
      </c>
      <c r="C9" s="810">
        <v>280</v>
      </c>
      <c r="D9" s="791">
        <v>91</v>
      </c>
      <c r="E9" s="791">
        <v>430</v>
      </c>
      <c r="F9" s="791">
        <v>70</v>
      </c>
      <c r="G9" s="791">
        <v>12</v>
      </c>
      <c r="H9" s="811">
        <v>883</v>
      </c>
    </row>
    <row r="10" spans="2:9" ht="20.100000000000001" customHeight="1" x14ac:dyDescent="0.2">
      <c r="B10" s="809" t="s">
        <v>1029</v>
      </c>
      <c r="C10" s="810">
        <v>4670</v>
      </c>
      <c r="D10" s="791">
        <v>1176</v>
      </c>
      <c r="E10" s="791">
        <v>652</v>
      </c>
      <c r="F10" s="791">
        <v>1896</v>
      </c>
      <c r="G10" s="791">
        <v>1079</v>
      </c>
      <c r="H10" s="811">
        <v>9473</v>
      </c>
    </row>
    <row r="11" spans="2:9" ht="20.100000000000001" customHeight="1" x14ac:dyDescent="0.2">
      <c r="B11" s="809" t="s">
        <v>1030</v>
      </c>
      <c r="C11" s="810">
        <v>371</v>
      </c>
      <c r="D11" s="791">
        <v>66</v>
      </c>
      <c r="E11" s="791">
        <v>29</v>
      </c>
      <c r="F11" s="791">
        <v>55</v>
      </c>
      <c r="G11" s="791">
        <v>18</v>
      </c>
      <c r="H11" s="811">
        <v>539</v>
      </c>
    </row>
    <row r="12" spans="2:9" ht="20.100000000000001" customHeight="1" x14ac:dyDescent="0.2">
      <c r="B12" s="809" t="s">
        <v>28</v>
      </c>
      <c r="C12" s="810">
        <v>4378</v>
      </c>
      <c r="D12" s="791">
        <v>576</v>
      </c>
      <c r="E12" s="791">
        <v>186</v>
      </c>
      <c r="F12" s="791">
        <v>876</v>
      </c>
      <c r="G12" s="791">
        <v>565</v>
      </c>
      <c r="H12" s="811">
        <v>6581</v>
      </c>
    </row>
    <row r="13" spans="2:9" ht="20.100000000000001" customHeight="1" x14ac:dyDescent="0.2">
      <c r="B13" s="809" t="s">
        <v>1031</v>
      </c>
      <c r="C13" s="810">
        <v>11973</v>
      </c>
      <c r="D13" s="791">
        <v>2465</v>
      </c>
      <c r="E13" s="791">
        <v>1096</v>
      </c>
      <c r="F13" s="791">
        <v>3517</v>
      </c>
      <c r="G13" s="791">
        <v>2413</v>
      </c>
      <c r="H13" s="811">
        <v>21464</v>
      </c>
    </row>
    <row r="14" spans="2:9" ht="20.100000000000001" customHeight="1" x14ac:dyDescent="0.2">
      <c r="B14" s="809" t="s">
        <v>1032</v>
      </c>
      <c r="C14" s="810">
        <v>4393</v>
      </c>
      <c r="D14" s="791">
        <v>1448</v>
      </c>
      <c r="E14" s="791">
        <v>299</v>
      </c>
      <c r="F14" s="791">
        <v>1726</v>
      </c>
      <c r="G14" s="791">
        <v>716</v>
      </c>
      <c r="H14" s="811">
        <v>8582</v>
      </c>
    </row>
    <row r="15" spans="2:9" ht="20.100000000000001" customHeight="1" x14ac:dyDescent="0.2">
      <c r="B15" s="809" t="s">
        <v>1033</v>
      </c>
      <c r="C15" s="810">
        <v>24135</v>
      </c>
      <c r="D15" s="791">
        <v>4011</v>
      </c>
      <c r="E15" s="791">
        <v>1357</v>
      </c>
      <c r="F15" s="791">
        <v>4420</v>
      </c>
      <c r="G15" s="791">
        <v>3181</v>
      </c>
      <c r="H15" s="811">
        <v>37104</v>
      </c>
    </row>
    <row r="16" spans="2:9" ht="20.100000000000001" customHeight="1" thickBot="1" x14ac:dyDescent="0.25">
      <c r="B16" s="797" t="s">
        <v>1034</v>
      </c>
      <c r="C16" s="798">
        <v>27</v>
      </c>
      <c r="D16" s="797">
        <v>3</v>
      </c>
      <c r="E16" s="797">
        <v>2</v>
      </c>
      <c r="F16" s="797">
        <v>3</v>
      </c>
      <c r="G16" s="797">
        <v>3</v>
      </c>
      <c r="H16" s="812">
        <v>38</v>
      </c>
    </row>
    <row r="17" spans="2:9" ht="26.25" customHeight="1" x14ac:dyDescent="0.2">
      <c r="B17" s="794" t="s">
        <v>1035</v>
      </c>
      <c r="C17" s="795">
        <v>53789</v>
      </c>
      <c r="D17" s="813">
        <v>11078</v>
      </c>
      <c r="E17" s="813">
        <v>4734</v>
      </c>
      <c r="F17" s="813">
        <v>14059</v>
      </c>
      <c r="G17" s="813">
        <v>8204</v>
      </c>
      <c r="H17" s="795">
        <v>91864</v>
      </c>
    </row>
    <row r="18" spans="2:9" ht="15" customHeight="1" x14ac:dyDescent="0.2">
      <c r="B18" s="814"/>
      <c r="C18" s="803"/>
      <c r="D18" s="815"/>
      <c r="E18" s="803"/>
      <c r="F18" s="803"/>
      <c r="G18" s="803"/>
      <c r="H18" s="803"/>
    </row>
    <row r="19" spans="2:9" ht="15" customHeight="1" x14ac:dyDescent="0.2">
      <c r="D19" s="816"/>
      <c r="E19" s="816"/>
      <c r="F19" s="816"/>
      <c r="G19" s="816"/>
      <c r="H19" s="816"/>
      <c r="I19" s="786"/>
    </row>
    <row r="20" spans="2:9" ht="18" x14ac:dyDescent="0.2">
      <c r="B20" s="1818" t="s">
        <v>1036</v>
      </c>
      <c r="C20" s="1820"/>
      <c r="D20" s="1820"/>
      <c r="E20" s="1820"/>
      <c r="F20" s="1820"/>
      <c r="G20" s="1820"/>
      <c r="H20" s="1820"/>
      <c r="I20" s="786" t="s">
        <v>1</v>
      </c>
    </row>
    <row r="21" spans="2:9" ht="15.75" x14ac:dyDescent="0.2">
      <c r="B21" s="1819" t="s">
        <v>1037</v>
      </c>
      <c r="C21" s="1819"/>
      <c r="D21" s="1819"/>
      <c r="E21" s="1819"/>
      <c r="F21" s="1819"/>
      <c r="G21" s="1819"/>
      <c r="H21" s="1819"/>
    </row>
    <row r="22" spans="2:9" ht="21.75" customHeight="1" thickBot="1" x14ac:dyDescent="0.25">
      <c r="B22" s="1819">
        <v>2016</v>
      </c>
      <c r="C22" s="1819"/>
      <c r="D22" s="1819"/>
      <c r="E22" s="1819"/>
      <c r="F22" s="1819"/>
      <c r="G22" s="1819"/>
      <c r="H22" s="1819"/>
    </row>
    <row r="23" spans="2:9" ht="21" customHeight="1" x14ac:dyDescent="0.2">
      <c r="B23" s="817"/>
      <c r="C23" s="818"/>
      <c r="D23" s="818"/>
      <c r="E23" s="818"/>
      <c r="F23" s="818"/>
      <c r="G23" s="818"/>
      <c r="H23" s="818"/>
    </row>
    <row r="24" spans="2:9" ht="37.5" customHeight="1" x14ac:dyDescent="0.2">
      <c r="B24" s="819" t="s">
        <v>784</v>
      </c>
      <c r="C24" s="806" t="s">
        <v>1021</v>
      </c>
      <c r="D24" s="806" t="s">
        <v>1022</v>
      </c>
      <c r="E24" s="807" t="s">
        <v>1023</v>
      </c>
      <c r="F24" s="806" t="s">
        <v>1024</v>
      </c>
      <c r="G24" s="807" t="s">
        <v>1025</v>
      </c>
      <c r="H24" s="806" t="s">
        <v>1026</v>
      </c>
    </row>
    <row r="25" spans="2:9" ht="24.75" customHeight="1" x14ac:dyDescent="0.2">
      <c r="B25" s="790" t="s">
        <v>40</v>
      </c>
      <c r="C25" s="791">
        <v>743</v>
      </c>
      <c r="D25" s="791">
        <v>121</v>
      </c>
      <c r="E25" s="791">
        <v>82</v>
      </c>
      <c r="F25" s="791">
        <v>58</v>
      </c>
      <c r="G25" s="791">
        <v>0</v>
      </c>
      <c r="H25" s="808">
        <v>1004</v>
      </c>
    </row>
    <row r="26" spans="2:9" ht="18" customHeight="1" x14ac:dyDescent="0.2">
      <c r="B26" s="809" t="s">
        <v>41</v>
      </c>
      <c r="C26" s="810">
        <v>1082</v>
      </c>
      <c r="D26" s="791">
        <v>214</v>
      </c>
      <c r="E26" s="791">
        <v>189</v>
      </c>
      <c r="F26" s="791">
        <v>104</v>
      </c>
      <c r="G26" s="791">
        <v>69</v>
      </c>
      <c r="H26" s="811">
        <v>1658</v>
      </c>
    </row>
    <row r="27" spans="2:9" ht="18" customHeight="1" x14ac:dyDescent="0.2">
      <c r="B27" s="809" t="s">
        <v>42</v>
      </c>
      <c r="C27" s="810">
        <v>1285</v>
      </c>
      <c r="D27" s="791">
        <v>443</v>
      </c>
      <c r="E27" s="791">
        <v>106</v>
      </c>
      <c r="F27" s="791">
        <v>155</v>
      </c>
      <c r="G27" s="791">
        <v>88</v>
      </c>
      <c r="H27" s="811">
        <v>2077</v>
      </c>
    </row>
    <row r="28" spans="2:9" ht="18" customHeight="1" x14ac:dyDescent="0.2">
      <c r="B28" s="809" t="s">
        <v>43</v>
      </c>
      <c r="C28" s="810">
        <v>503</v>
      </c>
      <c r="D28" s="791">
        <v>114</v>
      </c>
      <c r="E28" s="791">
        <v>120</v>
      </c>
      <c r="F28" s="791">
        <v>126</v>
      </c>
      <c r="G28" s="791">
        <v>33</v>
      </c>
      <c r="H28" s="811">
        <v>896</v>
      </c>
    </row>
    <row r="29" spans="2:9" ht="18" customHeight="1" x14ac:dyDescent="0.2">
      <c r="B29" s="809" t="s">
        <v>44</v>
      </c>
      <c r="C29" s="810">
        <v>1792</v>
      </c>
      <c r="D29" s="791">
        <v>401</v>
      </c>
      <c r="E29" s="791">
        <v>334</v>
      </c>
      <c r="F29" s="791">
        <v>204</v>
      </c>
      <c r="G29" s="791">
        <v>23</v>
      </c>
      <c r="H29" s="811">
        <v>2754</v>
      </c>
    </row>
    <row r="30" spans="2:9" ht="18" customHeight="1" x14ac:dyDescent="0.2">
      <c r="B30" s="809" t="s">
        <v>1038</v>
      </c>
      <c r="C30" s="810">
        <v>4078</v>
      </c>
      <c r="D30" s="791">
        <v>662</v>
      </c>
      <c r="E30" s="791">
        <v>91</v>
      </c>
      <c r="F30" s="791">
        <v>4605</v>
      </c>
      <c r="G30" s="791">
        <v>241</v>
      </c>
      <c r="H30" s="811">
        <v>9677</v>
      </c>
    </row>
    <row r="31" spans="2:9" ht="18" customHeight="1" x14ac:dyDescent="0.2">
      <c r="B31" s="809" t="s">
        <v>1039</v>
      </c>
      <c r="C31" s="810">
        <v>2810</v>
      </c>
      <c r="D31" s="791">
        <v>229</v>
      </c>
      <c r="E31" s="791">
        <v>123</v>
      </c>
      <c r="F31" s="791">
        <v>699</v>
      </c>
      <c r="G31" s="791">
        <v>99</v>
      </c>
      <c r="H31" s="811">
        <v>3960</v>
      </c>
    </row>
    <row r="32" spans="2:9" ht="18" customHeight="1" x14ac:dyDescent="0.2">
      <c r="B32" s="809" t="s">
        <v>47</v>
      </c>
      <c r="C32" s="810">
        <v>2462</v>
      </c>
      <c r="D32" s="791">
        <v>1109</v>
      </c>
      <c r="E32" s="791">
        <v>313</v>
      </c>
      <c r="F32" s="791">
        <v>626</v>
      </c>
      <c r="G32" s="791">
        <v>186</v>
      </c>
      <c r="H32" s="811">
        <v>4696</v>
      </c>
    </row>
    <row r="33" spans="2:8" ht="18" customHeight="1" x14ac:dyDescent="0.2">
      <c r="B33" s="809" t="s">
        <v>48</v>
      </c>
      <c r="C33" s="810">
        <v>3722</v>
      </c>
      <c r="D33" s="791">
        <v>1676</v>
      </c>
      <c r="E33" s="791">
        <v>437</v>
      </c>
      <c r="F33" s="791">
        <v>878</v>
      </c>
      <c r="G33" s="791">
        <v>1042</v>
      </c>
      <c r="H33" s="811">
        <v>7755</v>
      </c>
    </row>
    <row r="34" spans="2:8" ht="18" customHeight="1" x14ac:dyDescent="0.2">
      <c r="B34" s="809" t="s">
        <v>1040</v>
      </c>
      <c r="C34" s="810">
        <v>1141</v>
      </c>
      <c r="D34" s="791">
        <v>695</v>
      </c>
      <c r="E34" s="791">
        <v>174</v>
      </c>
      <c r="F34" s="791">
        <v>840</v>
      </c>
      <c r="G34" s="791">
        <v>129</v>
      </c>
      <c r="H34" s="811">
        <v>2979</v>
      </c>
    </row>
    <row r="35" spans="2:8" ht="18" customHeight="1" x14ac:dyDescent="0.2">
      <c r="B35" s="809" t="s">
        <v>1041</v>
      </c>
      <c r="C35" s="810">
        <v>1061</v>
      </c>
      <c r="D35" s="791">
        <v>332</v>
      </c>
      <c r="E35" s="791">
        <v>123</v>
      </c>
      <c r="F35" s="791">
        <v>89</v>
      </c>
      <c r="G35" s="791">
        <v>257</v>
      </c>
      <c r="H35" s="811">
        <v>1862</v>
      </c>
    </row>
    <row r="36" spans="2:8" ht="18" customHeight="1" x14ac:dyDescent="0.2">
      <c r="B36" s="809" t="s">
        <v>1042</v>
      </c>
      <c r="C36" s="810">
        <v>2103</v>
      </c>
      <c r="D36" s="791">
        <v>1336</v>
      </c>
      <c r="E36" s="791">
        <v>392</v>
      </c>
      <c r="F36" s="791">
        <v>419</v>
      </c>
      <c r="G36" s="791">
        <v>93</v>
      </c>
      <c r="H36" s="811">
        <v>4343</v>
      </c>
    </row>
    <row r="37" spans="2:8" ht="18" customHeight="1" x14ac:dyDescent="0.2">
      <c r="B37" s="809" t="s">
        <v>1043</v>
      </c>
      <c r="C37" s="810">
        <v>165</v>
      </c>
      <c r="D37" s="791">
        <v>75</v>
      </c>
      <c r="E37" s="791">
        <v>53</v>
      </c>
      <c r="F37" s="791">
        <v>0</v>
      </c>
      <c r="G37" s="791">
        <v>0</v>
      </c>
      <c r="H37" s="811">
        <v>293</v>
      </c>
    </row>
    <row r="38" spans="2:8" x14ac:dyDescent="0.2">
      <c r="B38" s="809" t="s">
        <v>1044</v>
      </c>
      <c r="C38" s="810">
        <v>1070</v>
      </c>
      <c r="D38" s="791">
        <v>318</v>
      </c>
      <c r="E38" s="791">
        <v>3</v>
      </c>
      <c r="F38" s="791">
        <v>25</v>
      </c>
      <c r="G38" s="791">
        <v>0</v>
      </c>
      <c r="H38" s="811">
        <v>1416</v>
      </c>
    </row>
    <row r="39" spans="2:8" x14ac:dyDescent="0.2">
      <c r="B39" s="809" t="s">
        <v>54</v>
      </c>
      <c r="C39" s="810">
        <v>29772</v>
      </c>
      <c r="D39" s="791">
        <v>3353</v>
      </c>
      <c r="E39" s="791">
        <v>2194</v>
      </c>
      <c r="F39" s="791">
        <v>5231</v>
      </c>
      <c r="G39" s="791">
        <v>5944</v>
      </c>
      <c r="H39" s="811">
        <v>46494</v>
      </c>
    </row>
    <row r="40" spans="2:8" ht="26.25" customHeight="1" x14ac:dyDescent="0.2">
      <c r="B40" s="794" t="s">
        <v>1035</v>
      </c>
      <c r="C40" s="795">
        <v>53789</v>
      </c>
      <c r="D40" s="813">
        <v>11078</v>
      </c>
      <c r="E40" s="813">
        <v>4734</v>
      </c>
      <c r="F40" s="813">
        <v>14059</v>
      </c>
      <c r="G40" s="813">
        <v>8204</v>
      </c>
      <c r="H40" s="795">
        <v>91864</v>
      </c>
    </row>
  </sheetData>
  <mergeCells count="6">
    <mergeCell ref="B22:H22"/>
    <mergeCell ref="B2:H2"/>
    <mergeCell ref="B4:H4"/>
    <mergeCell ref="B5:H5"/>
    <mergeCell ref="B20:H20"/>
    <mergeCell ref="B21:H21"/>
  </mergeCells>
  <hyperlinks>
    <hyperlink ref="I2" location="'Indice Total'!A74" display="Volver"/>
    <hyperlink ref="I20" location="'Indice Total'!A74"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38"/>
  <sheetViews>
    <sheetView showGridLines="0" zoomScale="90" zoomScaleNormal="90" workbookViewId="0">
      <selection activeCell="A27" sqref="A27"/>
    </sheetView>
  </sheetViews>
  <sheetFormatPr baseColWidth="10" defaultColWidth="9.140625" defaultRowHeight="17.25" customHeight="1" x14ac:dyDescent="0.2"/>
  <cols>
    <col min="1" max="1" width="13.7109375" style="820" customWidth="1"/>
    <col min="2" max="2" width="44.42578125" style="820" customWidth="1"/>
    <col min="3" max="3" width="11.85546875" style="820" customWidth="1"/>
    <col min="4" max="4" width="11.140625" style="820" customWidth="1"/>
    <col min="5" max="5" width="11" style="820" customWidth="1"/>
    <col min="6" max="6" width="11.85546875" style="820" customWidth="1"/>
    <col min="7" max="7" width="11.28515625" style="820" customWidth="1"/>
    <col min="8" max="8" width="11.42578125" style="820" customWidth="1"/>
    <col min="9" max="9" width="12.7109375" style="820" customWidth="1"/>
    <col min="10" max="10" width="13" style="820" customWidth="1"/>
    <col min="11" max="11" width="12.42578125" style="820" customWidth="1"/>
    <col min="12" max="12" width="13" style="820" customWidth="1"/>
    <col min="13" max="13" width="10.28515625" style="820" customWidth="1"/>
    <col min="14" max="16384" width="9.140625" style="820"/>
  </cols>
  <sheetData>
    <row r="1" spans="2:14" ht="48" customHeight="1" x14ac:dyDescent="0.2">
      <c r="M1" s="1"/>
    </row>
    <row r="2" spans="2:14" ht="24.75" customHeight="1" x14ac:dyDescent="0.2">
      <c r="B2" s="1821" t="s">
        <v>1045</v>
      </c>
      <c r="C2" s="1821"/>
      <c r="D2" s="1821"/>
      <c r="E2" s="1821"/>
      <c r="F2" s="1821"/>
      <c r="G2" s="1821"/>
      <c r="H2" s="1821"/>
      <c r="I2" s="1821"/>
      <c r="J2" s="1821"/>
      <c r="K2" s="1821"/>
      <c r="L2" s="1821"/>
      <c r="M2" s="786" t="s">
        <v>1</v>
      </c>
    </row>
    <row r="3" spans="2:14" ht="21.75" customHeight="1" x14ac:dyDescent="0.2">
      <c r="B3" s="1819" t="s">
        <v>1046</v>
      </c>
      <c r="C3" s="1822"/>
      <c r="D3" s="1822"/>
      <c r="E3" s="1822"/>
      <c r="F3" s="1822"/>
      <c r="G3" s="1822"/>
      <c r="H3" s="1822"/>
      <c r="I3" s="1822"/>
      <c r="J3" s="1822"/>
      <c r="K3" s="1822"/>
      <c r="L3" s="1822"/>
    </row>
    <row r="4" spans="2:14" ht="20.25" customHeight="1" thickBot="1" x14ac:dyDescent="0.25">
      <c r="B4" s="1819">
        <v>2016</v>
      </c>
      <c r="C4" s="1822"/>
      <c r="D4" s="1822"/>
      <c r="E4" s="1822"/>
      <c r="F4" s="1822"/>
      <c r="G4" s="1822"/>
      <c r="H4" s="1822"/>
      <c r="I4" s="1822"/>
      <c r="J4" s="1822"/>
      <c r="K4" s="1822"/>
      <c r="L4" s="1822"/>
    </row>
    <row r="5" spans="2:14" ht="17.25" customHeight="1" x14ac:dyDescent="0.2">
      <c r="B5" s="818"/>
      <c r="C5" s="818"/>
      <c r="D5" s="818"/>
      <c r="E5" s="818"/>
      <c r="F5" s="818"/>
      <c r="G5" s="818"/>
      <c r="H5" s="818"/>
      <c r="I5" s="818"/>
      <c r="J5" s="818"/>
      <c r="K5" s="818"/>
      <c r="L5" s="818"/>
    </row>
    <row r="6" spans="2:14" ht="21.75" customHeight="1" x14ac:dyDescent="0.25">
      <c r="B6" s="821"/>
      <c r="C6" s="822" t="s">
        <v>1047</v>
      </c>
      <c r="D6" s="822"/>
      <c r="E6" s="823" t="s">
        <v>1048</v>
      </c>
      <c r="F6" s="822" t="s">
        <v>1049</v>
      </c>
      <c r="G6" s="823"/>
      <c r="H6" s="823"/>
      <c r="I6" s="822" t="s">
        <v>1050</v>
      </c>
      <c r="J6" s="822"/>
      <c r="K6" s="822" t="s">
        <v>1051</v>
      </c>
      <c r="L6" s="822"/>
    </row>
    <row r="7" spans="2:14" ht="29.25" customHeight="1" x14ac:dyDescent="0.25">
      <c r="B7" s="824" t="s">
        <v>1052</v>
      </c>
      <c r="C7" s="825" t="s">
        <v>1053</v>
      </c>
      <c r="D7" s="825" t="s">
        <v>1054</v>
      </c>
      <c r="E7" s="826" t="s">
        <v>1055</v>
      </c>
      <c r="F7" s="825" t="s">
        <v>1056</v>
      </c>
      <c r="G7" s="826" t="s">
        <v>1057</v>
      </c>
      <c r="H7" s="826" t="s">
        <v>1031</v>
      </c>
      <c r="I7" s="825" t="s">
        <v>1058</v>
      </c>
      <c r="J7" s="825" t="s">
        <v>1059</v>
      </c>
      <c r="K7" s="825" t="s">
        <v>1060</v>
      </c>
      <c r="L7" s="825" t="s">
        <v>1061</v>
      </c>
    </row>
    <row r="8" spans="2:14" ht="25.5" customHeight="1" x14ac:dyDescent="0.2">
      <c r="B8" s="790" t="s">
        <v>40</v>
      </c>
      <c r="C8" s="827">
        <v>60</v>
      </c>
      <c r="D8" s="827">
        <v>17</v>
      </c>
      <c r="E8" s="827">
        <v>62</v>
      </c>
      <c r="F8" s="827">
        <v>6</v>
      </c>
      <c r="G8" s="827">
        <v>53</v>
      </c>
      <c r="H8" s="827">
        <v>296</v>
      </c>
      <c r="I8" s="827">
        <v>118</v>
      </c>
      <c r="J8" s="827">
        <v>392</v>
      </c>
      <c r="K8" s="827">
        <v>0</v>
      </c>
      <c r="L8" s="808">
        <v>1004</v>
      </c>
      <c r="M8" s="828"/>
      <c r="N8" s="828"/>
    </row>
    <row r="9" spans="2:14" ht="17.25" customHeight="1" x14ac:dyDescent="0.2">
      <c r="B9" s="809" t="s">
        <v>41</v>
      </c>
      <c r="C9" s="827">
        <v>12</v>
      </c>
      <c r="D9" s="827">
        <v>32</v>
      </c>
      <c r="E9" s="827">
        <v>127</v>
      </c>
      <c r="F9" s="827">
        <v>2</v>
      </c>
      <c r="G9" s="827">
        <v>128</v>
      </c>
      <c r="H9" s="827">
        <v>596</v>
      </c>
      <c r="I9" s="827">
        <v>172</v>
      </c>
      <c r="J9" s="827">
        <v>588</v>
      </c>
      <c r="K9" s="827">
        <v>1</v>
      </c>
      <c r="L9" s="811">
        <v>1658</v>
      </c>
      <c r="M9" s="828"/>
      <c r="N9" s="828"/>
    </row>
    <row r="10" spans="2:14" ht="17.25" customHeight="1" x14ac:dyDescent="0.2">
      <c r="B10" s="809" t="s">
        <v>42</v>
      </c>
      <c r="C10" s="827">
        <v>13</v>
      </c>
      <c r="D10" s="827">
        <v>50</v>
      </c>
      <c r="E10" s="827">
        <v>183</v>
      </c>
      <c r="F10" s="827">
        <v>8</v>
      </c>
      <c r="G10" s="827">
        <v>295</v>
      </c>
      <c r="H10" s="827">
        <v>498</v>
      </c>
      <c r="I10" s="827">
        <v>219</v>
      </c>
      <c r="J10" s="827">
        <v>811</v>
      </c>
      <c r="K10" s="827">
        <v>0</v>
      </c>
      <c r="L10" s="811">
        <v>2077</v>
      </c>
      <c r="M10" s="828"/>
      <c r="N10" s="828"/>
    </row>
    <row r="11" spans="2:14" ht="17.25" customHeight="1" x14ac:dyDescent="0.2">
      <c r="B11" s="809" t="s">
        <v>43</v>
      </c>
      <c r="C11" s="827">
        <v>63</v>
      </c>
      <c r="D11" s="827">
        <v>46</v>
      </c>
      <c r="E11" s="827">
        <v>75</v>
      </c>
      <c r="F11" s="827">
        <v>3</v>
      </c>
      <c r="G11" s="827">
        <v>99</v>
      </c>
      <c r="H11" s="827">
        <v>206</v>
      </c>
      <c r="I11" s="827">
        <v>91</v>
      </c>
      <c r="J11" s="827">
        <v>313</v>
      </c>
      <c r="K11" s="827">
        <v>0</v>
      </c>
      <c r="L11" s="811">
        <v>896</v>
      </c>
      <c r="M11" s="828"/>
      <c r="N11" s="828"/>
    </row>
    <row r="12" spans="2:14" ht="17.25" customHeight="1" x14ac:dyDescent="0.2">
      <c r="B12" s="809" t="s">
        <v>44</v>
      </c>
      <c r="C12" s="827">
        <v>284</v>
      </c>
      <c r="D12" s="827">
        <v>101</v>
      </c>
      <c r="E12" s="827">
        <v>178</v>
      </c>
      <c r="F12" s="827">
        <v>25</v>
      </c>
      <c r="G12" s="827">
        <v>235</v>
      </c>
      <c r="H12" s="827">
        <v>627</v>
      </c>
      <c r="I12" s="827">
        <v>227</v>
      </c>
      <c r="J12" s="827">
        <v>1076</v>
      </c>
      <c r="K12" s="827">
        <v>1</v>
      </c>
      <c r="L12" s="811">
        <v>2754</v>
      </c>
      <c r="M12" s="828"/>
      <c r="N12" s="828"/>
    </row>
    <row r="13" spans="2:14" ht="17.25" customHeight="1" x14ac:dyDescent="0.2">
      <c r="B13" s="809" t="s">
        <v>45</v>
      </c>
      <c r="C13" s="827">
        <v>705</v>
      </c>
      <c r="D13" s="827">
        <v>41</v>
      </c>
      <c r="E13" s="827">
        <v>759</v>
      </c>
      <c r="F13" s="827">
        <v>41</v>
      </c>
      <c r="G13" s="827">
        <v>613</v>
      </c>
      <c r="H13" s="827">
        <v>2258</v>
      </c>
      <c r="I13" s="827">
        <v>1316</v>
      </c>
      <c r="J13" s="827">
        <v>3941</v>
      </c>
      <c r="K13" s="827">
        <v>3</v>
      </c>
      <c r="L13" s="811">
        <v>9677</v>
      </c>
      <c r="M13" s="828"/>
      <c r="N13" s="828"/>
    </row>
    <row r="14" spans="2:14" ht="17.25" customHeight="1" x14ac:dyDescent="0.2">
      <c r="B14" s="809" t="s">
        <v>46</v>
      </c>
      <c r="C14" s="827">
        <v>987</v>
      </c>
      <c r="D14" s="827">
        <v>32</v>
      </c>
      <c r="E14" s="827">
        <v>278</v>
      </c>
      <c r="F14" s="827">
        <v>87</v>
      </c>
      <c r="G14" s="827">
        <v>250</v>
      </c>
      <c r="H14" s="827">
        <v>848</v>
      </c>
      <c r="I14" s="827">
        <v>292</v>
      </c>
      <c r="J14" s="827">
        <v>1186</v>
      </c>
      <c r="K14" s="827">
        <v>0</v>
      </c>
      <c r="L14" s="811">
        <v>3960</v>
      </c>
      <c r="M14" s="828"/>
      <c r="N14" s="828"/>
    </row>
    <row r="15" spans="2:14" ht="17.25" customHeight="1" x14ac:dyDescent="0.2">
      <c r="B15" s="809" t="s">
        <v>47</v>
      </c>
      <c r="C15" s="827">
        <v>1020</v>
      </c>
      <c r="D15" s="827">
        <v>58</v>
      </c>
      <c r="E15" s="827">
        <v>449</v>
      </c>
      <c r="F15" s="827">
        <v>41</v>
      </c>
      <c r="G15" s="827">
        <v>281</v>
      </c>
      <c r="H15" s="827">
        <v>999</v>
      </c>
      <c r="I15" s="827">
        <v>455</v>
      </c>
      <c r="J15" s="827">
        <v>1393</v>
      </c>
      <c r="K15" s="827">
        <v>0</v>
      </c>
      <c r="L15" s="811">
        <v>4696</v>
      </c>
      <c r="M15" s="828"/>
      <c r="N15" s="828"/>
    </row>
    <row r="16" spans="2:14" ht="17.25" customHeight="1" x14ac:dyDescent="0.2">
      <c r="B16" s="809" t="s">
        <v>48</v>
      </c>
      <c r="C16" s="827">
        <v>650</v>
      </c>
      <c r="D16" s="827">
        <v>83</v>
      </c>
      <c r="E16" s="827">
        <v>878</v>
      </c>
      <c r="F16" s="827">
        <v>44</v>
      </c>
      <c r="G16" s="827">
        <v>746</v>
      </c>
      <c r="H16" s="827">
        <v>1786</v>
      </c>
      <c r="I16" s="827">
        <v>865</v>
      </c>
      <c r="J16" s="827">
        <v>2702</v>
      </c>
      <c r="K16" s="827">
        <v>1</v>
      </c>
      <c r="L16" s="811">
        <v>7755</v>
      </c>
      <c r="M16" s="828"/>
      <c r="N16" s="828"/>
    </row>
    <row r="17" spans="2:14" ht="17.25" customHeight="1" x14ac:dyDescent="0.2">
      <c r="B17" s="809" t="s">
        <v>1062</v>
      </c>
      <c r="C17" s="827">
        <v>407</v>
      </c>
      <c r="D17" s="827">
        <v>33</v>
      </c>
      <c r="E17" s="827">
        <v>266</v>
      </c>
      <c r="F17" s="827">
        <v>10</v>
      </c>
      <c r="G17" s="827">
        <v>221</v>
      </c>
      <c r="H17" s="827">
        <v>735</v>
      </c>
      <c r="I17" s="827">
        <v>258</v>
      </c>
      <c r="J17" s="827">
        <v>1048</v>
      </c>
      <c r="K17" s="827">
        <v>1</v>
      </c>
      <c r="L17" s="811">
        <v>2979</v>
      </c>
      <c r="M17" s="828"/>
      <c r="N17" s="828"/>
    </row>
    <row r="18" spans="2:14" ht="17.25" customHeight="1" x14ac:dyDescent="0.2">
      <c r="B18" s="809" t="s">
        <v>1063</v>
      </c>
      <c r="C18" s="827">
        <v>384</v>
      </c>
      <c r="D18" s="827">
        <v>21</v>
      </c>
      <c r="E18" s="827">
        <v>154</v>
      </c>
      <c r="F18" s="827">
        <v>13</v>
      </c>
      <c r="G18" s="827">
        <v>127</v>
      </c>
      <c r="H18" s="827">
        <v>423</v>
      </c>
      <c r="I18" s="827">
        <v>152</v>
      </c>
      <c r="J18" s="827">
        <v>587</v>
      </c>
      <c r="K18" s="827">
        <v>1</v>
      </c>
      <c r="L18" s="811">
        <v>1862</v>
      </c>
      <c r="M18" s="828"/>
      <c r="N18" s="828"/>
    </row>
    <row r="19" spans="2:14" ht="17.25" customHeight="1" x14ac:dyDescent="0.2">
      <c r="B19" s="809" t="s">
        <v>1042</v>
      </c>
      <c r="C19" s="827">
        <v>925</v>
      </c>
      <c r="D19" s="827">
        <v>48</v>
      </c>
      <c r="E19" s="827">
        <v>378</v>
      </c>
      <c r="F19" s="827">
        <v>36</v>
      </c>
      <c r="G19" s="827">
        <v>244</v>
      </c>
      <c r="H19" s="827">
        <v>948</v>
      </c>
      <c r="I19" s="827">
        <v>425</v>
      </c>
      <c r="J19" s="827">
        <v>1337</v>
      </c>
      <c r="K19" s="827">
        <v>2</v>
      </c>
      <c r="L19" s="811">
        <v>4343</v>
      </c>
      <c r="M19" s="828"/>
      <c r="N19" s="828"/>
    </row>
    <row r="20" spans="2:14" ht="17.25" customHeight="1" x14ac:dyDescent="0.2">
      <c r="B20" s="809" t="s">
        <v>78</v>
      </c>
      <c r="C20" s="827">
        <v>24</v>
      </c>
      <c r="D20" s="827">
        <v>9</v>
      </c>
      <c r="E20" s="827">
        <v>21</v>
      </c>
      <c r="F20" s="827">
        <v>2</v>
      </c>
      <c r="G20" s="827">
        <v>24</v>
      </c>
      <c r="H20" s="827">
        <v>65</v>
      </c>
      <c r="I20" s="827">
        <v>28</v>
      </c>
      <c r="J20" s="827">
        <v>120</v>
      </c>
      <c r="K20" s="827">
        <v>0</v>
      </c>
      <c r="L20" s="811">
        <v>293</v>
      </c>
      <c r="M20" s="828"/>
      <c r="N20" s="828"/>
    </row>
    <row r="21" spans="2:14" ht="17.25" customHeight="1" x14ac:dyDescent="0.2">
      <c r="B21" s="809" t="s">
        <v>1044</v>
      </c>
      <c r="C21" s="827">
        <v>131</v>
      </c>
      <c r="D21" s="827">
        <v>15</v>
      </c>
      <c r="E21" s="827">
        <v>102</v>
      </c>
      <c r="F21" s="827">
        <v>1</v>
      </c>
      <c r="G21" s="827">
        <v>100</v>
      </c>
      <c r="H21" s="827">
        <v>445</v>
      </c>
      <c r="I21" s="827">
        <v>193</v>
      </c>
      <c r="J21" s="827">
        <v>427</v>
      </c>
      <c r="K21" s="827">
        <v>2</v>
      </c>
      <c r="L21" s="811">
        <v>1416</v>
      </c>
      <c r="M21" s="828"/>
      <c r="N21" s="828"/>
    </row>
    <row r="22" spans="2:14" ht="17.25" customHeight="1" x14ac:dyDescent="0.2">
      <c r="B22" s="809" t="s">
        <v>54</v>
      </c>
      <c r="C22" s="827">
        <v>1535</v>
      </c>
      <c r="D22" s="827">
        <v>297</v>
      </c>
      <c r="E22" s="827">
        <v>5563</v>
      </c>
      <c r="F22" s="827">
        <v>220</v>
      </c>
      <c r="G22" s="827">
        <v>3165</v>
      </c>
      <c r="H22" s="827">
        <v>10734</v>
      </c>
      <c r="I22" s="827">
        <v>3771</v>
      </c>
      <c r="J22" s="827">
        <v>21183</v>
      </c>
      <c r="K22" s="827">
        <v>26</v>
      </c>
      <c r="L22" s="811">
        <v>46494</v>
      </c>
      <c r="M22" s="828"/>
      <c r="N22" s="828"/>
    </row>
    <row r="23" spans="2:14" ht="26.25" customHeight="1" x14ac:dyDescent="0.2">
      <c r="B23" s="794" t="s">
        <v>1064</v>
      </c>
      <c r="C23" s="795">
        <v>7200</v>
      </c>
      <c r="D23" s="795">
        <v>883</v>
      </c>
      <c r="E23" s="795">
        <v>9473</v>
      </c>
      <c r="F23" s="795">
        <v>539</v>
      </c>
      <c r="G23" s="795">
        <v>6581</v>
      </c>
      <c r="H23" s="795">
        <v>21464</v>
      </c>
      <c r="I23" s="795">
        <v>8582</v>
      </c>
      <c r="J23" s="795">
        <v>37104</v>
      </c>
      <c r="K23" s="795">
        <v>38</v>
      </c>
      <c r="L23" s="795">
        <v>91864</v>
      </c>
    </row>
    <row r="24" spans="2:14" ht="17.25" customHeight="1" x14ac:dyDescent="0.2">
      <c r="D24" s="829"/>
    </row>
    <row r="25" spans="2:14" ht="17.25" customHeight="1" x14ac:dyDescent="0.2">
      <c r="D25" s="829"/>
      <c r="H25" s="830"/>
      <c r="J25" s="831"/>
    </row>
    <row r="26" spans="2:14" ht="17.25" customHeight="1" x14ac:dyDescent="0.2">
      <c r="D26" s="829"/>
    </row>
    <row r="27" spans="2:14" ht="17.25" customHeight="1" x14ac:dyDescent="0.2">
      <c r="D27" s="829"/>
    </row>
    <row r="28" spans="2:14" ht="17.25" customHeight="1" x14ac:dyDescent="0.2">
      <c r="D28" s="829"/>
    </row>
    <row r="29" spans="2:14" ht="17.25" customHeight="1" x14ac:dyDescent="0.2">
      <c r="D29" s="829"/>
    </row>
    <row r="30" spans="2:14" ht="17.25" customHeight="1" x14ac:dyDescent="0.2">
      <c r="D30" s="829"/>
    </row>
    <row r="31" spans="2:14" ht="17.25" customHeight="1" x14ac:dyDescent="0.2">
      <c r="D31" s="829"/>
    </row>
    <row r="32" spans="2:14" ht="17.25" customHeight="1" x14ac:dyDescent="0.2">
      <c r="D32" s="829"/>
    </row>
    <row r="33" spans="4:4" ht="17.25" customHeight="1" x14ac:dyDescent="0.2">
      <c r="D33" s="829"/>
    </row>
    <row r="34" spans="4:4" ht="17.25" customHeight="1" x14ac:dyDescent="0.2">
      <c r="D34" s="829"/>
    </row>
    <row r="35" spans="4:4" ht="17.25" customHeight="1" x14ac:dyDescent="0.2">
      <c r="D35" s="829"/>
    </row>
    <row r="36" spans="4:4" ht="17.25" customHeight="1" x14ac:dyDescent="0.2">
      <c r="D36" s="829"/>
    </row>
    <row r="37" spans="4:4" ht="17.25" customHeight="1" x14ac:dyDescent="0.2">
      <c r="D37" s="829"/>
    </row>
    <row r="38" spans="4:4" ht="17.25" customHeight="1" x14ac:dyDescent="0.2">
      <c r="D38" s="829"/>
    </row>
  </sheetData>
  <mergeCells count="3">
    <mergeCell ref="B2:L2"/>
    <mergeCell ref="B3:L3"/>
    <mergeCell ref="B4:L4"/>
  </mergeCells>
  <hyperlinks>
    <hyperlink ref="M2" location="'Indice Total'!A74" display="Volver"/>
  </hyperlinks>
  <pageMargins left="0.7" right="0.7" top="0.75" bottom="0.75" header="0.3" footer="0.3"/>
  <pageSetup paperSize="14" scale="6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47"/>
  <sheetViews>
    <sheetView showGridLines="0" zoomScale="90" zoomScaleNormal="90" workbookViewId="0"/>
  </sheetViews>
  <sheetFormatPr baseColWidth="10" defaultRowHeight="15" x14ac:dyDescent="0.2"/>
  <cols>
    <col min="1" max="1" width="18.140625" style="785" customWidth="1"/>
    <col min="2" max="2" width="24.5703125" style="785" customWidth="1"/>
    <col min="3" max="3" width="14.42578125" style="785" customWidth="1"/>
    <col min="4" max="4" width="14.85546875" style="785" customWidth="1"/>
    <col min="5" max="5" width="15.7109375" style="785" customWidth="1"/>
    <col min="6" max="6" width="16" style="785" bestFit="1" customWidth="1"/>
    <col min="7" max="7" width="16.140625" style="785" bestFit="1" customWidth="1"/>
    <col min="8" max="8" width="13.42578125" style="785" customWidth="1"/>
    <col min="9" max="9" width="13.140625" style="785" customWidth="1"/>
    <col min="10" max="10" width="12.85546875" style="785" bestFit="1" customWidth="1"/>
    <col min="11" max="14" width="11.42578125" style="785"/>
    <col min="15" max="16" width="16" style="785" bestFit="1" customWidth="1"/>
    <col min="17" max="17" width="17.42578125" style="785" customWidth="1"/>
    <col min="18" max="18" width="17.7109375" style="785" customWidth="1"/>
    <col min="19" max="16384" width="11.42578125" style="785"/>
  </cols>
  <sheetData>
    <row r="1" spans="2:14" ht="45" customHeight="1" x14ac:dyDescent="0.2">
      <c r="F1" s="1"/>
    </row>
    <row r="2" spans="2:14" ht="18" x14ac:dyDescent="0.25">
      <c r="B2" s="1818" t="s">
        <v>1065</v>
      </c>
      <c r="C2" s="1821"/>
      <c r="D2" s="1821"/>
      <c r="E2" s="1821"/>
      <c r="F2" s="786" t="s">
        <v>1</v>
      </c>
      <c r="G2" s="832"/>
      <c r="H2" s="832"/>
      <c r="I2" s="832"/>
    </row>
    <row r="3" spans="2:14" ht="36" customHeight="1" x14ac:dyDescent="0.2">
      <c r="B3" s="1823" t="s">
        <v>1066</v>
      </c>
      <c r="C3" s="1823"/>
      <c r="D3" s="1823"/>
      <c r="E3" s="1823"/>
      <c r="G3" s="833"/>
      <c r="H3" s="833"/>
      <c r="I3" s="833"/>
    </row>
    <row r="4" spans="2:14" ht="18" customHeight="1" thickBot="1" x14ac:dyDescent="0.3">
      <c r="B4" s="1819">
        <v>2016</v>
      </c>
      <c r="C4" s="1819"/>
      <c r="D4" s="1819"/>
      <c r="E4" s="1819"/>
      <c r="G4" s="832"/>
      <c r="H4" s="832"/>
      <c r="I4" s="832"/>
    </row>
    <row r="5" spans="2:14" ht="14.25" customHeight="1" x14ac:dyDescent="0.2">
      <c r="B5" s="818"/>
      <c r="C5" s="818"/>
      <c r="D5" s="818"/>
      <c r="E5" s="818"/>
      <c r="G5" s="833"/>
      <c r="H5" s="833"/>
      <c r="I5" s="833"/>
    </row>
    <row r="6" spans="2:14" ht="26.25" customHeight="1" x14ac:dyDescent="0.2">
      <c r="B6" s="834" t="s">
        <v>1067</v>
      </c>
      <c r="C6" s="806" t="s">
        <v>35</v>
      </c>
      <c r="D6" s="806" t="s">
        <v>36</v>
      </c>
      <c r="E6" s="806" t="s">
        <v>27</v>
      </c>
      <c r="G6" s="833"/>
      <c r="H6" s="833"/>
      <c r="I6" s="833"/>
    </row>
    <row r="7" spans="2:14" ht="18" customHeight="1" x14ac:dyDescent="0.2">
      <c r="B7" s="790" t="s">
        <v>1008</v>
      </c>
      <c r="C7" s="791">
        <v>2353503.25</v>
      </c>
      <c r="D7" s="791">
        <v>1568777.3333333333</v>
      </c>
      <c r="E7" s="808">
        <v>3922280.583333333</v>
      </c>
      <c r="G7" s="833"/>
      <c r="H7" s="833"/>
      <c r="I7" s="835"/>
      <c r="J7" s="836"/>
      <c r="K7" s="796"/>
      <c r="L7" s="837"/>
      <c r="N7" s="837"/>
    </row>
    <row r="8" spans="2:14" x14ac:dyDescent="0.2">
      <c r="B8" s="809" t="s">
        <v>1009</v>
      </c>
      <c r="C8" s="810">
        <v>941482.66666666663</v>
      </c>
      <c r="D8" s="810">
        <v>777262.83333333337</v>
      </c>
      <c r="E8" s="811">
        <v>1718745.5</v>
      </c>
      <c r="G8" s="833"/>
      <c r="H8" s="833"/>
      <c r="I8" s="838"/>
      <c r="J8" s="836"/>
      <c r="K8" s="837"/>
      <c r="L8" s="839"/>
      <c r="N8" s="837"/>
    </row>
    <row r="9" spans="2:14" x14ac:dyDescent="0.2">
      <c r="B9" s="809" t="s">
        <v>1010</v>
      </c>
      <c r="C9" s="810">
        <v>459622.16666666663</v>
      </c>
      <c r="D9" s="810">
        <v>508813.66666666669</v>
      </c>
      <c r="E9" s="811">
        <v>968435.83333333326</v>
      </c>
      <c r="G9" s="833"/>
      <c r="H9" s="833"/>
      <c r="I9" s="838"/>
      <c r="J9" s="833"/>
      <c r="K9" s="837"/>
      <c r="L9" s="839"/>
    </row>
    <row r="10" spans="2:14" ht="15.75" x14ac:dyDescent="0.25">
      <c r="B10" s="809" t="s">
        <v>1068</v>
      </c>
      <c r="C10" s="810">
        <v>286441.16666666669</v>
      </c>
      <c r="D10" s="810">
        <v>214557.16666666669</v>
      </c>
      <c r="E10" s="811">
        <v>500998.33333333337</v>
      </c>
      <c r="G10" s="832"/>
      <c r="H10" s="832"/>
      <c r="I10" s="840"/>
      <c r="J10" s="841"/>
    </row>
    <row r="11" spans="2:14" x14ac:dyDescent="0.2">
      <c r="B11" s="809" t="s">
        <v>1012</v>
      </c>
      <c r="C11" s="810">
        <v>128362.25</v>
      </c>
      <c r="D11" s="810">
        <v>62756.333333333336</v>
      </c>
      <c r="E11" s="811">
        <v>191118.58333333334</v>
      </c>
      <c r="G11" s="833"/>
      <c r="H11" s="833"/>
      <c r="I11" s="833"/>
      <c r="J11" s="835"/>
      <c r="K11" s="842"/>
    </row>
    <row r="12" spans="2:14" ht="26.25" customHeight="1" x14ac:dyDescent="0.2">
      <c r="B12" s="794" t="s">
        <v>1069</v>
      </c>
      <c r="C12" s="795">
        <v>4169411.4999999995</v>
      </c>
      <c r="D12" s="795">
        <v>3132167.333333333</v>
      </c>
      <c r="E12" s="795">
        <v>7301578.8333333321</v>
      </c>
      <c r="G12" s="833"/>
      <c r="H12" s="833"/>
      <c r="I12" s="833"/>
      <c r="J12" s="835"/>
      <c r="K12" s="842"/>
    </row>
    <row r="13" spans="2:14" ht="20.25" customHeight="1" x14ac:dyDescent="0.25">
      <c r="B13" s="790" t="s">
        <v>1008</v>
      </c>
      <c r="C13" s="843">
        <v>2172581</v>
      </c>
      <c r="D13" s="843">
        <v>1298128</v>
      </c>
      <c r="E13" s="808">
        <v>3470709</v>
      </c>
      <c r="G13" s="832"/>
      <c r="H13" s="832"/>
      <c r="I13" s="832"/>
    </row>
    <row r="14" spans="2:14" x14ac:dyDescent="0.2">
      <c r="B14" s="809" t="s">
        <v>1009</v>
      </c>
      <c r="C14" s="844">
        <v>824920</v>
      </c>
      <c r="D14" s="844">
        <v>626731</v>
      </c>
      <c r="E14" s="811">
        <v>1451651</v>
      </c>
      <c r="G14" s="833"/>
      <c r="H14" s="833"/>
      <c r="I14" s="833"/>
    </row>
    <row r="15" spans="2:14" x14ac:dyDescent="0.2">
      <c r="B15" s="809" t="s">
        <v>1017</v>
      </c>
      <c r="C15" s="844">
        <v>226362</v>
      </c>
      <c r="D15" s="844">
        <v>153604.66666666669</v>
      </c>
      <c r="E15" s="811">
        <v>379966.66666666669</v>
      </c>
      <c r="G15" s="833"/>
      <c r="H15" s="833"/>
      <c r="I15" s="833"/>
    </row>
    <row r="16" spans="2:14" ht="15.75" x14ac:dyDescent="0.25">
      <c r="B16" s="809" t="s">
        <v>1068</v>
      </c>
      <c r="C16" s="844">
        <v>230296</v>
      </c>
      <c r="D16" s="844">
        <v>143709</v>
      </c>
      <c r="E16" s="811">
        <v>374005</v>
      </c>
      <c r="G16" s="832"/>
      <c r="H16" s="832"/>
      <c r="I16" s="832"/>
      <c r="J16" s="833"/>
    </row>
    <row r="17" spans="2:10" x14ac:dyDescent="0.2">
      <c r="B17" s="809" t="s">
        <v>1012</v>
      </c>
      <c r="C17" s="844">
        <v>115547</v>
      </c>
      <c r="D17" s="844">
        <v>47577</v>
      </c>
      <c r="E17" s="811">
        <v>163124</v>
      </c>
      <c r="G17" s="833"/>
      <c r="H17" s="833"/>
      <c r="I17" s="833"/>
      <c r="J17" s="833"/>
    </row>
    <row r="18" spans="2:10" ht="26.25" customHeight="1" x14ac:dyDescent="0.2">
      <c r="B18" s="794" t="s">
        <v>1070</v>
      </c>
      <c r="C18" s="795">
        <v>3569706</v>
      </c>
      <c r="D18" s="795">
        <v>2269749.666666667</v>
      </c>
      <c r="E18" s="795">
        <v>5839455.666666667</v>
      </c>
      <c r="G18" s="833"/>
      <c r="H18" s="833"/>
      <c r="I18" s="833"/>
      <c r="J18" s="833"/>
    </row>
    <row r="19" spans="2:10" ht="24" customHeight="1" x14ac:dyDescent="0.2">
      <c r="B19" s="790" t="s">
        <v>1008</v>
      </c>
      <c r="C19" s="843">
        <v>180922.25</v>
      </c>
      <c r="D19" s="843">
        <v>270649.33333333331</v>
      </c>
      <c r="E19" s="808">
        <v>451571.58333333331</v>
      </c>
      <c r="I19" s="833"/>
      <c r="J19" s="833"/>
    </row>
    <row r="20" spans="2:10" ht="18" customHeight="1" x14ac:dyDescent="0.2">
      <c r="B20" s="809" t="s">
        <v>1009</v>
      </c>
      <c r="C20" s="844">
        <v>116562.66666666667</v>
      </c>
      <c r="D20" s="844">
        <v>150531.83333333334</v>
      </c>
      <c r="E20" s="811">
        <v>267094.5</v>
      </c>
      <c r="I20" s="833"/>
      <c r="J20" s="833"/>
    </row>
    <row r="21" spans="2:10" ht="18.75" customHeight="1" x14ac:dyDescent="0.2">
      <c r="B21" s="809" t="s">
        <v>1010</v>
      </c>
      <c r="C21" s="844">
        <v>233260.16666666666</v>
      </c>
      <c r="D21" s="844">
        <v>355209</v>
      </c>
      <c r="E21" s="811">
        <v>588469.16666666663</v>
      </c>
      <c r="I21" s="833"/>
      <c r="J21" s="833"/>
    </row>
    <row r="22" spans="2:10" ht="19.5" customHeight="1" x14ac:dyDescent="0.2">
      <c r="B22" s="809" t="s">
        <v>1068</v>
      </c>
      <c r="C22" s="810">
        <v>56145.166666666664</v>
      </c>
      <c r="D22" s="810">
        <v>70848.166666666672</v>
      </c>
      <c r="E22" s="811">
        <v>126993.33333333334</v>
      </c>
      <c r="I22" s="833"/>
      <c r="J22" s="833"/>
    </row>
    <row r="23" spans="2:10" ht="23.25" customHeight="1" thickBot="1" x14ac:dyDescent="0.25">
      <c r="B23" s="797" t="s">
        <v>1012</v>
      </c>
      <c r="C23" s="798">
        <v>12815.250000000002</v>
      </c>
      <c r="D23" s="798">
        <v>15179.333333333336</v>
      </c>
      <c r="E23" s="812">
        <v>27994.583333333336</v>
      </c>
      <c r="I23" s="833"/>
      <c r="J23" s="833"/>
    </row>
    <row r="24" spans="2:10" ht="26.25" customHeight="1" x14ac:dyDescent="0.2">
      <c r="B24" s="794" t="s">
        <v>1071</v>
      </c>
      <c r="C24" s="795">
        <v>599705.5</v>
      </c>
      <c r="D24" s="795">
        <v>862417.66666666663</v>
      </c>
      <c r="E24" s="795">
        <v>1462123.1666666665</v>
      </c>
    </row>
    <row r="25" spans="2:10" x14ac:dyDescent="0.2">
      <c r="B25" s="845"/>
    </row>
    <row r="26" spans="2:10" x14ac:dyDescent="0.2">
      <c r="B26" s="845"/>
    </row>
    <row r="27" spans="2:10" x14ac:dyDescent="0.2">
      <c r="B27" s="845"/>
    </row>
    <row r="28" spans="2:10" x14ac:dyDescent="0.2">
      <c r="B28" s="845"/>
    </row>
    <row r="29" spans="2:10" x14ac:dyDescent="0.2">
      <c r="B29" s="845"/>
    </row>
    <row r="30" spans="2:10" x14ac:dyDescent="0.2">
      <c r="B30" s="845"/>
    </row>
    <row r="31" spans="2:10" x14ac:dyDescent="0.2">
      <c r="B31" s="845"/>
    </row>
    <row r="32" spans="2:10" x14ac:dyDescent="0.2">
      <c r="B32" s="845"/>
    </row>
    <row r="33" spans="2:2" x14ac:dyDescent="0.2">
      <c r="B33" s="845"/>
    </row>
    <row r="34" spans="2:2" x14ac:dyDescent="0.2">
      <c r="B34" s="845"/>
    </row>
    <row r="35" spans="2:2" x14ac:dyDescent="0.2">
      <c r="B35" s="845"/>
    </row>
    <row r="36" spans="2:2" x14ac:dyDescent="0.2">
      <c r="B36" s="845"/>
    </row>
    <row r="37" spans="2:2" x14ac:dyDescent="0.2">
      <c r="B37" s="845"/>
    </row>
    <row r="38" spans="2:2" x14ac:dyDescent="0.2">
      <c r="B38" s="845"/>
    </row>
    <row r="39" spans="2:2" x14ac:dyDescent="0.2">
      <c r="B39" s="845"/>
    </row>
    <row r="40" spans="2:2" x14ac:dyDescent="0.2">
      <c r="B40" s="845"/>
    </row>
    <row r="41" spans="2:2" x14ac:dyDescent="0.2">
      <c r="B41" s="845"/>
    </row>
    <row r="42" spans="2:2" x14ac:dyDescent="0.2">
      <c r="B42" s="845"/>
    </row>
    <row r="43" spans="2:2" x14ac:dyDescent="0.2">
      <c r="B43" s="845"/>
    </row>
    <row r="44" spans="2:2" x14ac:dyDescent="0.2">
      <c r="B44" s="845"/>
    </row>
    <row r="45" spans="2:2" x14ac:dyDescent="0.2">
      <c r="B45" s="845"/>
    </row>
    <row r="46" spans="2:2" x14ac:dyDescent="0.2">
      <c r="B46" s="845"/>
    </row>
    <row r="47" spans="2:2" x14ac:dyDescent="0.2">
      <c r="B47" s="845"/>
    </row>
  </sheetData>
  <mergeCells count="3">
    <mergeCell ref="B2:E2"/>
    <mergeCell ref="B3:E3"/>
    <mergeCell ref="B4:E4"/>
  </mergeCells>
  <hyperlinks>
    <hyperlink ref="F2" location="'Indice Total'!A74"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20"/>
  <sheetViews>
    <sheetView showGridLines="0" zoomScale="90" zoomScaleNormal="90" workbookViewId="0"/>
  </sheetViews>
  <sheetFormatPr baseColWidth="10" defaultColWidth="9.140625" defaultRowHeight="15" x14ac:dyDescent="0.2"/>
  <cols>
    <col min="1" max="1" width="18.85546875" style="785" customWidth="1"/>
    <col min="2" max="2" width="44.5703125" style="785" customWidth="1"/>
    <col min="3" max="3" width="14.28515625" style="785" customWidth="1"/>
    <col min="4" max="4" width="12.85546875" style="785" customWidth="1"/>
    <col min="5" max="5" width="13.28515625" style="785" customWidth="1"/>
    <col min="6" max="6" width="15.140625" style="785" customWidth="1"/>
    <col min="7" max="7" width="16" style="785" customWidth="1"/>
    <col min="8" max="8" width="13.5703125" style="785" customWidth="1"/>
    <col min="9" max="9" width="12.7109375" style="785" customWidth="1"/>
    <col min="10" max="10" width="13" style="785" customWidth="1"/>
    <col min="11" max="11" width="12.7109375" style="785" customWidth="1"/>
    <col min="12" max="15" width="9.7109375" style="785" bestFit="1" customWidth="1"/>
    <col min="16" max="16" width="16" style="785" bestFit="1" customWidth="1"/>
    <col min="17" max="17" width="33.7109375" style="785" customWidth="1"/>
    <col min="18" max="18" width="9.140625" style="785"/>
    <col min="19" max="19" width="23.140625" style="785" customWidth="1"/>
    <col min="20" max="20" width="10.85546875" style="785" customWidth="1"/>
    <col min="21" max="21" width="12.5703125" style="785" customWidth="1"/>
    <col min="22" max="16384" width="9.140625" style="785"/>
  </cols>
  <sheetData>
    <row r="1" spans="2:12" ht="45" customHeight="1" x14ac:dyDescent="0.2">
      <c r="I1" s="1"/>
    </row>
    <row r="2" spans="2:12" ht="18" x14ac:dyDescent="0.2">
      <c r="B2" s="1821" t="s">
        <v>1072</v>
      </c>
      <c r="C2" s="1821"/>
      <c r="D2" s="1821"/>
      <c r="E2" s="1821"/>
      <c r="F2" s="1821"/>
      <c r="G2" s="1821"/>
      <c r="H2" s="1821"/>
      <c r="I2" s="786" t="s">
        <v>1</v>
      </c>
    </row>
    <row r="3" spans="2:12" ht="21.75" customHeight="1" x14ac:dyDescent="0.2">
      <c r="B3" s="1819" t="s">
        <v>1073</v>
      </c>
      <c r="C3" s="1822"/>
      <c r="D3" s="1822"/>
      <c r="E3" s="1822"/>
      <c r="F3" s="1822"/>
      <c r="G3" s="1822"/>
      <c r="H3" s="1822"/>
    </row>
    <row r="4" spans="2:12" ht="20.25" customHeight="1" thickBot="1" x14ac:dyDescent="0.25">
      <c r="B4" s="1824">
        <v>2016</v>
      </c>
      <c r="C4" s="1824"/>
      <c r="D4" s="1824"/>
      <c r="E4" s="1824"/>
      <c r="F4" s="1824"/>
      <c r="G4" s="1824"/>
      <c r="H4" s="1824"/>
    </row>
    <row r="5" spans="2:12" x14ac:dyDescent="0.2">
      <c r="C5" s="802"/>
      <c r="D5" s="802"/>
      <c r="E5" s="802"/>
      <c r="F5" s="802"/>
      <c r="G5" s="802"/>
      <c r="H5" s="802"/>
      <c r="I5" s="803"/>
    </row>
    <row r="6" spans="2:12" ht="44.25" customHeight="1" x14ac:dyDescent="0.25">
      <c r="B6" s="788" t="s">
        <v>1074</v>
      </c>
      <c r="C6" s="806" t="s">
        <v>1075</v>
      </c>
      <c r="D6" s="806" t="s">
        <v>1076</v>
      </c>
      <c r="E6" s="806" t="s">
        <v>1077</v>
      </c>
      <c r="F6" s="806" t="s">
        <v>1078</v>
      </c>
      <c r="G6" s="806" t="s">
        <v>1025</v>
      </c>
      <c r="H6" s="806" t="s">
        <v>1079</v>
      </c>
    </row>
    <row r="7" spans="2:12" ht="16.5" customHeight="1" x14ac:dyDescent="0.2">
      <c r="B7" s="790" t="s">
        <v>1027</v>
      </c>
      <c r="C7" s="791">
        <v>221469</v>
      </c>
      <c r="D7" s="791">
        <v>117496</v>
      </c>
      <c r="E7" s="791">
        <v>14137.25</v>
      </c>
      <c r="F7" s="791">
        <v>37648</v>
      </c>
      <c r="G7" s="791">
        <v>7761</v>
      </c>
      <c r="H7" s="808">
        <v>398511.25</v>
      </c>
      <c r="J7" s="833"/>
      <c r="K7" s="846"/>
      <c r="L7" s="846"/>
    </row>
    <row r="8" spans="2:12" ht="20.100000000000001" customHeight="1" x14ac:dyDescent="0.2">
      <c r="B8" s="809" t="s">
        <v>1028</v>
      </c>
      <c r="C8" s="810">
        <v>61359</v>
      </c>
      <c r="D8" s="810">
        <v>12916</v>
      </c>
      <c r="E8" s="810">
        <v>10609.833333333332</v>
      </c>
      <c r="F8" s="810">
        <v>1749</v>
      </c>
      <c r="G8" s="810">
        <v>1553</v>
      </c>
      <c r="H8" s="811">
        <v>88186.833333333328</v>
      </c>
      <c r="J8" s="833"/>
      <c r="K8" s="846"/>
      <c r="L8" s="846"/>
    </row>
    <row r="9" spans="2:12" ht="20.100000000000001" customHeight="1" x14ac:dyDescent="0.2">
      <c r="B9" s="809" t="s">
        <v>1029</v>
      </c>
      <c r="C9" s="810">
        <v>251153</v>
      </c>
      <c r="D9" s="810">
        <v>147149</v>
      </c>
      <c r="E9" s="810">
        <v>57480.75</v>
      </c>
      <c r="F9" s="810">
        <v>71471</v>
      </c>
      <c r="G9" s="810">
        <v>21265</v>
      </c>
      <c r="H9" s="811">
        <v>548518.75</v>
      </c>
      <c r="J9" s="833"/>
      <c r="K9" s="846"/>
      <c r="L9" s="846"/>
    </row>
    <row r="10" spans="2:12" ht="20.100000000000001" customHeight="1" x14ac:dyDescent="0.2">
      <c r="B10" s="809" t="s">
        <v>1080</v>
      </c>
      <c r="C10" s="810">
        <v>16872</v>
      </c>
      <c r="D10" s="810">
        <v>6286</v>
      </c>
      <c r="E10" s="810">
        <v>420.58333333333337</v>
      </c>
      <c r="F10" s="810">
        <v>1833</v>
      </c>
      <c r="G10" s="810">
        <v>21284</v>
      </c>
      <c r="H10" s="811">
        <v>46695.583333333328</v>
      </c>
      <c r="J10" s="833"/>
      <c r="K10" s="846"/>
      <c r="L10" s="846"/>
    </row>
    <row r="11" spans="2:12" ht="20.100000000000001" customHeight="1" x14ac:dyDescent="0.2">
      <c r="B11" s="809" t="s">
        <v>28</v>
      </c>
      <c r="C11" s="810">
        <v>433634</v>
      </c>
      <c r="D11" s="810">
        <v>91659</v>
      </c>
      <c r="E11" s="810">
        <v>8796.5833333333339</v>
      </c>
      <c r="F11" s="810">
        <v>26486</v>
      </c>
      <c r="G11" s="810">
        <v>18782</v>
      </c>
      <c r="H11" s="811">
        <v>579357.58333333337</v>
      </c>
      <c r="J11" s="833"/>
      <c r="K11" s="846"/>
      <c r="L11" s="846"/>
    </row>
    <row r="12" spans="2:12" ht="20.100000000000001" customHeight="1" x14ac:dyDescent="0.2">
      <c r="B12" s="809" t="s">
        <v>1031</v>
      </c>
      <c r="C12" s="810">
        <v>528220</v>
      </c>
      <c r="D12" s="810">
        <v>403082</v>
      </c>
      <c r="E12" s="810">
        <v>79174.416666666657</v>
      </c>
      <c r="F12" s="810">
        <v>79251</v>
      </c>
      <c r="G12" s="810">
        <v>32530</v>
      </c>
      <c r="H12" s="811">
        <v>1122257.4166666665</v>
      </c>
      <c r="J12" s="833"/>
      <c r="K12" s="846"/>
      <c r="L12" s="846"/>
    </row>
    <row r="13" spans="2:12" ht="20.100000000000001" customHeight="1" x14ac:dyDescent="0.2">
      <c r="B13" s="809" t="s">
        <v>1032</v>
      </c>
      <c r="C13" s="810">
        <v>186824</v>
      </c>
      <c r="D13" s="810">
        <v>109902</v>
      </c>
      <c r="E13" s="810">
        <v>26542.333333333332</v>
      </c>
      <c r="F13" s="810">
        <v>30491</v>
      </c>
      <c r="G13" s="810">
        <v>9755</v>
      </c>
      <c r="H13" s="811">
        <v>363514.33333333331</v>
      </c>
      <c r="J13" s="833"/>
      <c r="K13" s="846"/>
      <c r="L13" s="846"/>
    </row>
    <row r="14" spans="2:12" ht="20.100000000000001" customHeight="1" x14ac:dyDescent="0.2">
      <c r="B14" s="809" t="s">
        <v>1033</v>
      </c>
      <c r="C14" s="810">
        <v>1765381</v>
      </c>
      <c r="D14" s="810">
        <v>562599</v>
      </c>
      <c r="E14" s="810">
        <v>182785.41666666669</v>
      </c>
      <c r="F14" s="810">
        <v>125052</v>
      </c>
      <c r="G14" s="810">
        <v>50194</v>
      </c>
      <c r="H14" s="811">
        <v>2686011.4166666665</v>
      </c>
      <c r="I14" s="796"/>
      <c r="J14" s="833"/>
      <c r="K14" s="846"/>
      <c r="L14" s="846"/>
    </row>
    <row r="15" spans="2:12" ht="20.100000000000001" customHeight="1" thickBot="1" x14ac:dyDescent="0.25">
      <c r="B15" s="797" t="s">
        <v>1034</v>
      </c>
      <c r="C15" s="798">
        <v>5797</v>
      </c>
      <c r="D15" s="798">
        <v>562</v>
      </c>
      <c r="E15" s="798">
        <v>19.5</v>
      </c>
      <c r="F15" s="798">
        <v>24</v>
      </c>
      <c r="G15" s="798">
        <v>0</v>
      </c>
      <c r="H15" s="812">
        <v>6402.5</v>
      </c>
      <c r="I15" s="796"/>
      <c r="J15" s="833"/>
      <c r="K15" s="846"/>
      <c r="L15" s="846"/>
    </row>
    <row r="16" spans="2:12" ht="26.25" customHeight="1" x14ac:dyDescent="0.2">
      <c r="B16" s="794" t="s">
        <v>1035</v>
      </c>
      <c r="C16" s="795">
        <v>3470709</v>
      </c>
      <c r="D16" s="795">
        <v>1451651</v>
      </c>
      <c r="E16" s="795">
        <v>379966.66666666669</v>
      </c>
      <c r="F16" s="795">
        <v>374005</v>
      </c>
      <c r="G16" s="795">
        <v>163124</v>
      </c>
      <c r="H16" s="795">
        <v>5839455.666666667</v>
      </c>
      <c r="I16" s="796"/>
      <c r="J16" s="833"/>
      <c r="K16" s="846"/>
      <c r="L16" s="846"/>
    </row>
    <row r="17" spans="2:12" x14ac:dyDescent="0.2">
      <c r="B17" s="845"/>
      <c r="C17" s="820"/>
      <c r="D17" s="820"/>
      <c r="E17" s="820"/>
      <c r="F17" s="820"/>
      <c r="G17" s="820"/>
      <c r="H17" s="820"/>
      <c r="J17" s="833"/>
      <c r="K17" s="846"/>
      <c r="L17" s="846"/>
    </row>
    <row r="18" spans="2:12" x14ac:dyDescent="0.2">
      <c r="C18" s="847"/>
      <c r="D18" s="847"/>
      <c r="E18" s="847"/>
      <c r="F18" s="847"/>
      <c r="G18" s="847"/>
      <c r="H18" s="847"/>
    </row>
    <row r="19" spans="2:12" x14ac:dyDescent="0.2">
      <c r="C19" s="847"/>
      <c r="D19" s="847"/>
      <c r="E19" s="847"/>
      <c r="F19" s="847"/>
      <c r="G19" s="847"/>
      <c r="H19" s="847"/>
    </row>
    <row r="20" spans="2:12" x14ac:dyDescent="0.2">
      <c r="C20" s="847"/>
      <c r="D20" s="847"/>
      <c r="E20" s="847"/>
      <c r="F20" s="847"/>
      <c r="G20" s="847"/>
      <c r="H20" s="847"/>
    </row>
  </sheetData>
  <mergeCells count="3">
    <mergeCell ref="B2:H2"/>
    <mergeCell ref="B3:H3"/>
    <mergeCell ref="B4:H4"/>
  </mergeCells>
  <hyperlinks>
    <hyperlink ref="I2" location="'Indice Total'!A74" display="Volver"/>
  </hyperlinks>
  <pageMargins left="0.7" right="0.7" top="0.75" bottom="0.75" header="0.3" footer="0.3"/>
  <pageSetup paperSize="14" scale="48"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38"/>
  <sheetViews>
    <sheetView showGridLines="0" zoomScale="90" zoomScaleNormal="90" workbookViewId="0"/>
  </sheetViews>
  <sheetFormatPr baseColWidth="10" defaultColWidth="9.140625" defaultRowHeight="15" x14ac:dyDescent="0.2"/>
  <cols>
    <col min="1" max="1" width="19.85546875" style="785" customWidth="1"/>
    <col min="2" max="2" width="34" style="785" customWidth="1"/>
    <col min="3" max="3" width="14.7109375" style="785" customWidth="1"/>
    <col min="4" max="4" width="13.5703125" style="785" customWidth="1"/>
    <col min="5" max="5" width="17.7109375" style="785" customWidth="1"/>
    <col min="6" max="6" width="15.42578125" style="785" customWidth="1"/>
    <col min="7" max="7" width="16.7109375" style="785" customWidth="1"/>
    <col min="8" max="8" width="13.28515625" style="785" customWidth="1"/>
    <col min="9" max="9" width="12.7109375" style="785" customWidth="1"/>
    <col min="10" max="10" width="12" style="785" customWidth="1"/>
    <col min="11" max="11" width="12.7109375" style="785" customWidth="1"/>
    <col min="12" max="12" width="11.85546875" style="785" customWidth="1"/>
    <col min="13" max="14" width="11" style="785" customWidth="1"/>
    <col min="15" max="15" width="12.5703125" style="785" customWidth="1"/>
    <col min="16" max="16" width="16" style="785" bestFit="1" customWidth="1"/>
    <col min="17" max="17" width="12.85546875" style="785" bestFit="1" customWidth="1"/>
    <col min="18" max="18" width="19.28515625" style="785" customWidth="1"/>
    <col min="19" max="19" width="25" style="785" customWidth="1"/>
    <col min="20" max="16384" width="9.140625" style="785"/>
  </cols>
  <sheetData>
    <row r="1" spans="2:11" ht="46.5" customHeight="1" x14ac:dyDescent="0.2">
      <c r="I1" s="1"/>
    </row>
    <row r="2" spans="2:11" ht="18" x14ac:dyDescent="0.2">
      <c r="B2" s="1821" t="s">
        <v>1081</v>
      </c>
      <c r="C2" s="1821"/>
      <c r="D2" s="1821"/>
      <c r="E2" s="1821"/>
      <c r="F2" s="1821"/>
      <c r="G2" s="1821"/>
      <c r="H2" s="1821"/>
      <c r="I2" s="786" t="s">
        <v>1</v>
      </c>
    </row>
    <row r="3" spans="2:11" ht="39" customHeight="1" x14ac:dyDescent="0.2">
      <c r="B3" s="1823" t="s">
        <v>1082</v>
      </c>
      <c r="C3" s="1825"/>
      <c r="D3" s="1825"/>
      <c r="E3" s="1825"/>
      <c r="F3" s="1825"/>
      <c r="G3" s="1825"/>
      <c r="H3" s="1825"/>
    </row>
    <row r="4" spans="2:11" ht="21.75" customHeight="1" thickBot="1" x14ac:dyDescent="0.25">
      <c r="B4" s="1824">
        <v>2016</v>
      </c>
      <c r="C4" s="1824"/>
      <c r="D4" s="1824"/>
      <c r="E4" s="1824"/>
      <c r="F4" s="1824"/>
      <c r="G4" s="1824"/>
      <c r="H4" s="1824"/>
    </row>
    <row r="5" spans="2:11" x14ac:dyDescent="0.2">
      <c r="C5" s="802"/>
      <c r="D5" s="802"/>
      <c r="E5" s="802"/>
      <c r="F5" s="802"/>
      <c r="G5" s="802"/>
      <c r="H5" s="802"/>
      <c r="I5" s="803"/>
    </row>
    <row r="6" spans="2:11" ht="32.25" customHeight="1" x14ac:dyDescent="0.25">
      <c r="B6" s="1609" t="s">
        <v>1083</v>
      </c>
      <c r="C6" s="1610" t="s">
        <v>1075</v>
      </c>
      <c r="D6" s="1610" t="s">
        <v>1076</v>
      </c>
      <c r="E6" s="1610" t="s">
        <v>1077</v>
      </c>
      <c r="F6" s="1610" t="s">
        <v>1078</v>
      </c>
      <c r="G6" s="1610" t="s">
        <v>1025</v>
      </c>
      <c r="H6" s="1610" t="s">
        <v>1079</v>
      </c>
      <c r="I6" s="796"/>
      <c r="J6" s="796"/>
    </row>
    <row r="7" spans="2:11" ht="19.5" customHeight="1" x14ac:dyDescent="0.2">
      <c r="B7" s="966" t="s">
        <v>1084</v>
      </c>
      <c r="C7" s="1597">
        <v>154210</v>
      </c>
      <c r="D7" s="1597">
        <v>74999</v>
      </c>
      <c r="E7" s="1597">
        <v>10612.333333333334</v>
      </c>
      <c r="F7" s="1597">
        <v>26519</v>
      </c>
      <c r="G7" s="1597">
        <v>5355</v>
      </c>
      <c r="H7" s="1611">
        <v>271695.33333333337</v>
      </c>
      <c r="I7" s="816"/>
      <c r="J7" s="833"/>
      <c r="K7" s="848"/>
    </row>
    <row r="8" spans="2:11" ht="18" customHeight="1" x14ac:dyDescent="0.2">
      <c r="B8" s="966" t="s">
        <v>1028</v>
      </c>
      <c r="C8" s="1597">
        <v>56224</v>
      </c>
      <c r="D8" s="1597">
        <v>10893</v>
      </c>
      <c r="E8" s="1597">
        <v>9141.4166666666661</v>
      </c>
      <c r="F8" s="1597">
        <v>1570</v>
      </c>
      <c r="G8" s="1597">
        <v>1133</v>
      </c>
      <c r="H8" s="1611">
        <v>78961.416666666672</v>
      </c>
      <c r="I8" s="816"/>
      <c r="J8" s="833"/>
      <c r="K8" s="848"/>
    </row>
    <row r="9" spans="2:11" ht="18" customHeight="1" x14ac:dyDescent="0.2">
      <c r="B9" s="966" t="s">
        <v>1029</v>
      </c>
      <c r="C9" s="1597">
        <v>183108</v>
      </c>
      <c r="D9" s="1597">
        <v>106065</v>
      </c>
      <c r="E9" s="1597">
        <v>46669.166666666664</v>
      </c>
      <c r="F9" s="1597">
        <v>49518</v>
      </c>
      <c r="G9" s="1597">
        <v>16843</v>
      </c>
      <c r="H9" s="1611">
        <v>402203.16666666669</v>
      </c>
      <c r="I9" s="816"/>
      <c r="J9" s="833"/>
      <c r="K9" s="848"/>
    </row>
    <row r="10" spans="2:11" ht="18" customHeight="1" x14ac:dyDescent="0.2">
      <c r="B10" s="966" t="s">
        <v>1080</v>
      </c>
      <c r="C10" s="1597">
        <v>13541</v>
      </c>
      <c r="D10" s="1597">
        <v>4907</v>
      </c>
      <c r="E10" s="1597">
        <v>327.41666666666669</v>
      </c>
      <c r="F10" s="1597">
        <v>1354</v>
      </c>
      <c r="G10" s="1597">
        <v>15392</v>
      </c>
      <c r="H10" s="1611">
        <v>35521.416666666672</v>
      </c>
      <c r="I10" s="816"/>
      <c r="J10" s="833"/>
      <c r="K10" s="848"/>
    </row>
    <row r="11" spans="2:11" ht="18" customHeight="1" x14ac:dyDescent="0.2">
      <c r="B11" s="966" t="s">
        <v>28</v>
      </c>
      <c r="C11" s="1597">
        <v>395677</v>
      </c>
      <c r="D11" s="1597">
        <v>73107</v>
      </c>
      <c r="E11" s="1597">
        <v>7826.416666666667</v>
      </c>
      <c r="F11" s="1597">
        <v>22979</v>
      </c>
      <c r="G11" s="1597">
        <v>16545</v>
      </c>
      <c r="H11" s="1611">
        <v>516134.41666666669</v>
      </c>
      <c r="I11" s="816"/>
      <c r="J11" s="833"/>
      <c r="K11" s="848"/>
    </row>
    <row r="12" spans="2:11" ht="18" customHeight="1" x14ac:dyDescent="0.2">
      <c r="B12" s="966" t="s">
        <v>1031</v>
      </c>
      <c r="C12" s="1597">
        <v>321338</v>
      </c>
      <c r="D12" s="1597">
        <v>193289</v>
      </c>
      <c r="E12" s="1597">
        <v>46070.75</v>
      </c>
      <c r="F12" s="1597">
        <v>44367</v>
      </c>
      <c r="G12" s="1597">
        <v>21793</v>
      </c>
      <c r="H12" s="1611">
        <v>626857.75</v>
      </c>
      <c r="I12" s="816"/>
      <c r="J12" s="833"/>
      <c r="K12" s="848"/>
    </row>
    <row r="13" spans="2:11" ht="18" customHeight="1" x14ac:dyDescent="0.2">
      <c r="B13" s="966" t="s">
        <v>1032</v>
      </c>
      <c r="C13" s="1597">
        <v>144998</v>
      </c>
      <c r="D13" s="1597">
        <v>90230</v>
      </c>
      <c r="E13" s="1597">
        <v>22062.75</v>
      </c>
      <c r="F13" s="1597">
        <v>25429</v>
      </c>
      <c r="G13" s="1597">
        <v>8298</v>
      </c>
      <c r="H13" s="1611">
        <v>291017.75</v>
      </c>
      <c r="I13" s="816"/>
      <c r="J13" s="833"/>
      <c r="K13" s="849"/>
    </row>
    <row r="14" spans="2:11" ht="18" customHeight="1" x14ac:dyDescent="0.2">
      <c r="B14" s="966" t="s">
        <v>1033</v>
      </c>
      <c r="C14" s="1597">
        <v>900747</v>
      </c>
      <c r="D14" s="1597">
        <v>271002</v>
      </c>
      <c r="E14" s="1597">
        <v>83640.25</v>
      </c>
      <c r="F14" s="1597">
        <v>58549</v>
      </c>
      <c r="G14" s="1597">
        <v>30188</v>
      </c>
      <c r="H14" s="1611">
        <v>1344126.25</v>
      </c>
      <c r="I14" s="816"/>
      <c r="J14" s="833"/>
      <c r="K14" s="848"/>
    </row>
    <row r="15" spans="2:11" ht="18" customHeight="1" x14ac:dyDescent="0.2">
      <c r="B15" s="966" t="s">
        <v>1034</v>
      </c>
      <c r="C15" s="1597">
        <v>2738</v>
      </c>
      <c r="D15" s="1597">
        <v>428</v>
      </c>
      <c r="E15" s="1597">
        <v>11.5</v>
      </c>
      <c r="F15" s="1597">
        <v>11</v>
      </c>
      <c r="G15" s="1597">
        <v>0</v>
      </c>
      <c r="H15" s="1611">
        <v>3188.5</v>
      </c>
      <c r="I15" s="816"/>
      <c r="J15" s="833"/>
      <c r="K15" s="848"/>
    </row>
    <row r="16" spans="2:11" ht="26.25" customHeight="1" x14ac:dyDescent="0.2">
      <c r="B16" s="1612" t="s">
        <v>1035</v>
      </c>
      <c r="C16" s="1613">
        <v>2172581</v>
      </c>
      <c r="D16" s="1614">
        <v>824920</v>
      </c>
      <c r="E16" s="1614">
        <v>226362</v>
      </c>
      <c r="F16" s="1614">
        <v>230296</v>
      </c>
      <c r="G16" s="1614">
        <v>115547</v>
      </c>
      <c r="H16" s="1614">
        <v>3569706</v>
      </c>
      <c r="I16" s="816"/>
      <c r="J16" s="833"/>
      <c r="K16" s="848"/>
    </row>
    <row r="17" spans="2:11" ht="15" customHeight="1" x14ac:dyDescent="0.25">
      <c r="B17" s="799"/>
      <c r="C17" s="800"/>
      <c r="D17" s="800"/>
      <c r="E17" s="800"/>
      <c r="F17" s="800"/>
      <c r="G17" s="800"/>
      <c r="H17" s="800"/>
      <c r="I17" s="850"/>
      <c r="J17" s="833"/>
      <c r="K17" s="848"/>
    </row>
    <row r="18" spans="2:11" ht="15" customHeight="1" x14ac:dyDescent="0.25">
      <c r="B18" s="845"/>
      <c r="D18" s="816"/>
      <c r="E18" s="816"/>
      <c r="F18" s="816"/>
      <c r="G18" s="816"/>
      <c r="H18" s="816"/>
      <c r="I18" s="851"/>
      <c r="K18" s="816"/>
    </row>
    <row r="19" spans="2:11" ht="18" x14ac:dyDescent="0.2">
      <c r="B19" s="1821" t="s">
        <v>1085</v>
      </c>
      <c r="C19" s="1821"/>
      <c r="D19" s="1821"/>
      <c r="E19" s="1821"/>
      <c r="F19" s="1821"/>
      <c r="G19" s="1821"/>
      <c r="H19" s="1821"/>
      <c r="I19" s="786" t="s">
        <v>1</v>
      </c>
    </row>
    <row r="20" spans="2:11" ht="33" customHeight="1" x14ac:dyDescent="0.2">
      <c r="B20" s="1823" t="s">
        <v>1086</v>
      </c>
      <c r="C20" s="1825"/>
      <c r="D20" s="1825"/>
      <c r="E20" s="1825"/>
      <c r="F20" s="1825"/>
      <c r="G20" s="1825"/>
      <c r="H20" s="1825"/>
      <c r="I20" s="1"/>
    </row>
    <row r="21" spans="2:11" ht="21.75" customHeight="1" thickBot="1" x14ac:dyDescent="0.25">
      <c r="B21" s="1824">
        <v>2016</v>
      </c>
      <c r="C21" s="1824"/>
      <c r="D21" s="1824"/>
      <c r="E21" s="1824"/>
      <c r="F21" s="1824"/>
      <c r="G21" s="1824"/>
      <c r="H21" s="1824"/>
    </row>
    <row r="22" spans="2:11" x14ac:dyDescent="0.2">
      <c r="B22" s="801"/>
      <c r="C22" s="802"/>
      <c r="D22" s="802"/>
      <c r="E22" s="802"/>
      <c r="F22" s="802"/>
      <c r="G22" s="802"/>
      <c r="H22" s="802"/>
    </row>
    <row r="23" spans="2:11" ht="36" customHeight="1" x14ac:dyDescent="0.25">
      <c r="B23" s="1609" t="s">
        <v>1083</v>
      </c>
      <c r="C23" s="1610" t="s">
        <v>1075</v>
      </c>
      <c r="D23" s="1610" t="s">
        <v>1076</v>
      </c>
      <c r="E23" s="1610" t="s">
        <v>1077</v>
      </c>
      <c r="F23" s="1610" t="s">
        <v>1078</v>
      </c>
      <c r="G23" s="1610" t="s">
        <v>1025</v>
      </c>
      <c r="H23" s="1610" t="s">
        <v>1079</v>
      </c>
    </row>
    <row r="24" spans="2:11" ht="15" customHeight="1" x14ac:dyDescent="0.25">
      <c r="B24" s="1615"/>
      <c r="C24" s="1616"/>
      <c r="D24" s="1616"/>
      <c r="E24" s="1616"/>
      <c r="F24" s="1616"/>
      <c r="G24" s="1616"/>
      <c r="H24" s="1616"/>
    </row>
    <row r="25" spans="2:11" ht="25.5" customHeight="1" x14ac:dyDescent="0.2">
      <c r="B25" s="966" t="s">
        <v>1027</v>
      </c>
      <c r="C25" s="1597">
        <v>67259</v>
      </c>
      <c r="D25" s="1597">
        <v>42497</v>
      </c>
      <c r="E25" s="1597">
        <v>3524.9166666666665</v>
      </c>
      <c r="F25" s="1597">
        <v>11129</v>
      </c>
      <c r="G25" s="1597">
        <v>2406</v>
      </c>
      <c r="H25" s="1611">
        <v>126815.91666666667</v>
      </c>
    </row>
    <row r="26" spans="2:11" x14ac:dyDescent="0.2">
      <c r="B26" s="966" t="s">
        <v>1028</v>
      </c>
      <c r="C26" s="1597">
        <v>5135</v>
      </c>
      <c r="D26" s="1597">
        <v>2023</v>
      </c>
      <c r="E26" s="1597">
        <v>1468.4166666666667</v>
      </c>
      <c r="F26" s="1597">
        <v>179</v>
      </c>
      <c r="G26" s="1597">
        <v>420</v>
      </c>
      <c r="H26" s="1611">
        <v>9225.4166666666661</v>
      </c>
    </row>
    <row r="27" spans="2:11" x14ac:dyDescent="0.2">
      <c r="B27" s="966" t="s">
        <v>1029</v>
      </c>
      <c r="C27" s="1597">
        <v>68045</v>
      </c>
      <c r="D27" s="1597">
        <v>41084</v>
      </c>
      <c r="E27" s="1597">
        <v>10811.583333333334</v>
      </c>
      <c r="F27" s="1597">
        <v>21953</v>
      </c>
      <c r="G27" s="1597">
        <v>4422</v>
      </c>
      <c r="H27" s="1611">
        <v>146315.58333333331</v>
      </c>
    </row>
    <row r="28" spans="2:11" x14ac:dyDescent="0.2">
      <c r="B28" s="966" t="s">
        <v>1080</v>
      </c>
      <c r="C28" s="1597">
        <v>3331</v>
      </c>
      <c r="D28" s="1597">
        <v>1379</v>
      </c>
      <c r="E28" s="1597">
        <v>93.166666666666671</v>
      </c>
      <c r="F28" s="1597">
        <v>479</v>
      </c>
      <c r="G28" s="1597">
        <v>5892</v>
      </c>
      <c r="H28" s="1611">
        <v>11174.166666666668</v>
      </c>
    </row>
    <row r="29" spans="2:11" x14ac:dyDescent="0.2">
      <c r="B29" s="966" t="s">
        <v>28</v>
      </c>
      <c r="C29" s="1597">
        <v>37957</v>
      </c>
      <c r="D29" s="1597">
        <v>18552</v>
      </c>
      <c r="E29" s="1597">
        <v>970.16666666666663</v>
      </c>
      <c r="F29" s="1597">
        <v>3507</v>
      </c>
      <c r="G29" s="1597">
        <v>2237</v>
      </c>
      <c r="H29" s="1611">
        <v>63223.166666666664</v>
      </c>
    </row>
    <row r="30" spans="2:11" x14ac:dyDescent="0.2">
      <c r="B30" s="966" t="s">
        <v>1031</v>
      </c>
      <c r="C30" s="1597">
        <v>206882</v>
      </c>
      <c r="D30" s="1597">
        <v>209793</v>
      </c>
      <c r="E30" s="1597">
        <v>33103.666666666664</v>
      </c>
      <c r="F30" s="1597">
        <v>34884</v>
      </c>
      <c r="G30" s="1597">
        <v>10737</v>
      </c>
      <c r="H30" s="1611">
        <v>495399.66666666669</v>
      </c>
    </row>
    <row r="31" spans="2:11" x14ac:dyDescent="0.2">
      <c r="B31" s="966" t="s">
        <v>1032</v>
      </c>
      <c r="C31" s="1597">
        <v>41826</v>
      </c>
      <c r="D31" s="1597">
        <v>19672</v>
      </c>
      <c r="E31" s="1597">
        <v>4479.583333333333</v>
      </c>
      <c r="F31" s="1597">
        <v>5062</v>
      </c>
      <c r="G31" s="1597">
        <v>1457</v>
      </c>
      <c r="H31" s="1611">
        <v>72496.583333333328</v>
      </c>
    </row>
    <row r="32" spans="2:11" x14ac:dyDescent="0.2">
      <c r="B32" s="966" t="s">
        <v>1033</v>
      </c>
      <c r="C32" s="1597">
        <v>864634</v>
      </c>
      <c r="D32" s="1597">
        <v>291597</v>
      </c>
      <c r="E32" s="1597">
        <v>99145.166666666672</v>
      </c>
      <c r="F32" s="1597">
        <v>66503</v>
      </c>
      <c r="G32" s="1597">
        <v>20006</v>
      </c>
      <c r="H32" s="1611">
        <v>1341885.1666666667</v>
      </c>
    </row>
    <row r="33" spans="2:10" x14ac:dyDescent="0.2">
      <c r="B33" s="966" t="s">
        <v>1034</v>
      </c>
      <c r="C33" s="1597">
        <v>3059</v>
      </c>
      <c r="D33" s="1597">
        <v>134</v>
      </c>
      <c r="E33" s="1597">
        <v>8</v>
      </c>
      <c r="F33" s="1597">
        <v>13</v>
      </c>
      <c r="G33" s="1597">
        <v>0</v>
      </c>
      <c r="H33" s="1611">
        <v>3214</v>
      </c>
    </row>
    <row r="34" spans="2:10" ht="25.35" customHeight="1" x14ac:dyDescent="0.2">
      <c r="B34" s="1612" t="s">
        <v>1035</v>
      </c>
      <c r="C34" s="1613">
        <v>1298128</v>
      </c>
      <c r="D34" s="1614">
        <v>626731</v>
      </c>
      <c r="E34" s="1614">
        <v>153604.66666666669</v>
      </c>
      <c r="F34" s="1614">
        <v>143709</v>
      </c>
      <c r="G34" s="1614">
        <v>47577</v>
      </c>
      <c r="H34" s="1613">
        <v>2269749.666666667</v>
      </c>
      <c r="J34" s="839"/>
    </row>
    <row r="35" spans="2:10" ht="15.75" x14ac:dyDescent="0.25">
      <c r="B35" s="845"/>
      <c r="D35" s="839"/>
      <c r="E35" s="796"/>
      <c r="F35" s="841"/>
      <c r="G35" s="816"/>
      <c r="H35" s="816"/>
      <c r="J35" s="839"/>
    </row>
    <row r="36" spans="2:10" ht="15.75" x14ac:dyDescent="0.25">
      <c r="B36" s="852"/>
      <c r="D36" s="839"/>
      <c r="E36" s="796"/>
      <c r="F36" s="841"/>
      <c r="I36" s="853"/>
    </row>
    <row r="37" spans="2:10" ht="15.75" x14ac:dyDescent="0.25">
      <c r="D37" s="839"/>
      <c r="F37" s="841"/>
      <c r="I37" s="853"/>
    </row>
    <row r="38" spans="2:10" x14ac:dyDescent="0.2">
      <c r="I38" s="853"/>
    </row>
  </sheetData>
  <mergeCells count="6">
    <mergeCell ref="B21:H21"/>
    <mergeCell ref="B2:H2"/>
    <mergeCell ref="B3:H3"/>
    <mergeCell ref="B4:H4"/>
    <mergeCell ref="B19:H19"/>
    <mergeCell ref="B20:H20"/>
  </mergeCells>
  <hyperlinks>
    <hyperlink ref="I2" location="'Indice Total'!A74" display="Volver"/>
    <hyperlink ref="I19" location="'Indice Total'!A74"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A24"/>
  <sheetViews>
    <sheetView showGridLines="0" zoomScale="90" zoomScaleNormal="90" workbookViewId="0"/>
  </sheetViews>
  <sheetFormatPr baseColWidth="10" defaultColWidth="9.140625" defaultRowHeight="15" x14ac:dyDescent="0.2"/>
  <cols>
    <col min="1" max="1" width="13.85546875" style="785" customWidth="1"/>
    <col min="2" max="2" width="34.5703125" style="785" customWidth="1"/>
    <col min="3" max="3" width="21.85546875" style="785" customWidth="1"/>
    <col min="4" max="7" width="17.7109375" style="785" customWidth="1"/>
    <col min="8" max="8" width="16.140625" style="785" customWidth="1"/>
    <col min="9" max="9" width="12.7109375" style="785" customWidth="1"/>
    <col min="10" max="10" width="12.5703125" style="785" customWidth="1"/>
    <col min="11" max="11" width="12.7109375" style="785" customWidth="1"/>
    <col min="12" max="12" width="15.42578125" style="785" bestFit="1" customWidth="1"/>
    <col min="13" max="13" width="10.140625" style="785" bestFit="1" customWidth="1"/>
    <col min="14" max="14" width="11" style="785" customWidth="1"/>
    <col min="15" max="15" width="9.7109375" style="785" bestFit="1" customWidth="1"/>
    <col min="16" max="16" width="16" style="785" bestFit="1" customWidth="1"/>
    <col min="17" max="17" width="15.140625" style="785" bestFit="1" customWidth="1"/>
    <col min="18" max="18" width="19.85546875" style="785" customWidth="1"/>
    <col min="19" max="19" width="23.5703125" style="785" customWidth="1"/>
    <col min="20" max="16384" width="9.140625" style="785"/>
  </cols>
  <sheetData>
    <row r="1" spans="2:14" ht="50.25" customHeight="1" x14ac:dyDescent="0.2">
      <c r="I1" s="1"/>
    </row>
    <row r="2" spans="2:14" ht="18" x14ac:dyDescent="0.2">
      <c r="B2" s="1821" t="s">
        <v>1087</v>
      </c>
      <c r="C2" s="1821"/>
      <c r="D2" s="1821"/>
      <c r="E2" s="1821"/>
      <c r="F2" s="1821"/>
      <c r="G2" s="1821"/>
      <c r="H2" s="1821"/>
      <c r="I2" s="786" t="s">
        <v>1</v>
      </c>
    </row>
    <row r="3" spans="2:14" ht="19.5" customHeight="1" x14ac:dyDescent="0.25">
      <c r="B3" s="1826" t="s">
        <v>1088</v>
      </c>
      <c r="C3" s="1827"/>
      <c r="D3" s="1827"/>
      <c r="E3" s="1827"/>
      <c r="F3" s="1827"/>
      <c r="G3" s="1827"/>
      <c r="H3" s="1827"/>
    </row>
    <row r="4" spans="2:14" ht="20.25" customHeight="1" thickBot="1" x14ac:dyDescent="0.25">
      <c r="B4" s="1824">
        <v>2016</v>
      </c>
      <c r="C4" s="1824"/>
      <c r="D4" s="1824"/>
      <c r="E4" s="1824"/>
      <c r="F4" s="1824"/>
      <c r="G4" s="1824"/>
      <c r="H4" s="1824"/>
    </row>
    <row r="5" spans="2:14" x14ac:dyDescent="0.2">
      <c r="B5" s="804"/>
      <c r="C5" s="854"/>
      <c r="D5" s="854"/>
      <c r="E5" s="855"/>
      <c r="F5" s="854"/>
      <c r="G5" s="854"/>
      <c r="H5" s="854"/>
    </row>
    <row r="6" spans="2:14" ht="30" x14ac:dyDescent="0.25">
      <c r="B6" s="1609" t="s">
        <v>1052</v>
      </c>
      <c r="C6" s="1610" t="s">
        <v>1075</v>
      </c>
      <c r="D6" s="1610" t="s">
        <v>1076</v>
      </c>
      <c r="E6" s="1610" t="s">
        <v>1077</v>
      </c>
      <c r="F6" s="1610" t="s">
        <v>1078</v>
      </c>
      <c r="G6" s="1610" t="s">
        <v>1025</v>
      </c>
      <c r="H6" s="1610" t="s">
        <v>1079</v>
      </c>
    </row>
    <row r="7" spans="2:14" ht="23.25" customHeight="1" x14ac:dyDescent="0.25">
      <c r="B7" s="966" t="s">
        <v>40</v>
      </c>
      <c r="C7" s="1597">
        <v>41690</v>
      </c>
      <c r="D7" s="1597">
        <v>4529</v>
      </c>
      <c r="E7" s="1597">
        <v>3811.8333333333335</v>
      </c>
      <c r="F7" s="1597">
        <v>3062</v>
      </c>
      <c r="G7" s="1597">
        <v>0</v>
      </c>
      <c r="H7" s="1611">
        <v>53092.833333333336</v>
      </c>
      <c r="I7" s="856"/>
      <c r="J7" s="848"/>
      <c r="K7" s="848"/>
      <c r="L7" s="851"/>
      <c r="M7" s="856"/>
      <c r="N7" s="856"/>
    </row>
    <row r="8" spans="2:14" ht="21" customHeight="1" x14ac:dyDescent="0.25">
      <c r="B8" s="966" t="s">
        <v>41</v>
      </c>
      <c r="C8" s="1597">
        <v>60132</v>
      </c>
      <c r="D8" s="1597">
        <v>17082</v>
      </c>
      <c r="E8" s="1597">
        <v>25284.166666666664</v>
      </c>
      <c r="F8" s="1597">
        <v>1992</v>
      </c>
      <c r="G8" s="1597">
        <v>0</v>
      </c>
      <c r="H8" s="1611">
        <v>104490.16666666666</v>
      </c>
      <c r="I8" s="839"/>
      <c r="J8" s="848"/>
      <c r="K8" s="848"/>
      <c r="L8" s="837"/>
      <c r="M8" s="839"/>
      <c r="N8" s="856"/>
    </row>
    <row r="9" spans="2:14" ht="21" customHeight="1" x14ac:dyDescent="0.25">
      <c r="B9" s="966" t="s">
        <v>42</v>
      </c>
      <c r="C9" s="1597">
        <v>131493</v>
      </c>
      <c r="D9" s="1597">
        <v>37419</v>
      </c>
      <c r="E9" s="1597">
        <v>9787.9166666666679</v>
      </c>
      <c r="F9" s="1597">
        <v>4163</v>
      </c>
      <c r="G9" s="1597">
        <v>0</v>
      </c>
      <c r="H9" s="1611">
        <v>182862.91666666666</v>
      </c>
      <c r="I9" s="839"/>
      <c r="J9" s="848"/>
      <c r="K9" s="848"/>
      <c r="L9" s="837"/>
      <c r="M9" s="839"/>
      <c r="N9" s="856"/>
    </row>
    <row r="10" spans="2:14" ht="21" customHeight="1" x14ac:dyDescent="0.25">
      <c r="B10" s="966" t="s">
        <v>43</v>
      </c>
      <c r="C10" s="1597">
        <v>54369</v>
      </c>
      <c r="D10" s="1597">
        <v>12660</v>
      </c>
      <c r="E10" s="1597">
        <v>6510.916666666667</v>
      </c>
      <c r="F10" s="1597">
        <v>2430</v>
      </c>
      <c r="G10" s="1597">
        <v>0</v>
      </c>
      <c r="H10" s="1611">
        <v>75969.916666666672</v>
      </c>
      <c r="I10" s="839"/>
      <c r="J10" s="848"/>
      <c r="K10" s="848"/>
      <c r="L10" s="837"/>
      <c r="M10" s="839"/>
      <c r="N10" s="856"/>
    </row>
    <row r="11" spans="2:14" ht="21" customHeight="1" x14ac:dyDescent="0.25">
      <c r="B11" s="966" t="s">
        <v>44</v>
      </c>
      <c r="C11" s="1597">
        <v>117390</v>
      </c>
      <c r="D11" s="1597">
        <v>31578</v>
      </c>
      <c r="E11" s="1597">
        <v>9559.5</v>
      </c>
      <c r="F11" s="1597">
        <v>5588</v>
      </c>
      <c r="G11" s="1597">
        <v>0</v>
      </c>
      <c r="H11" s="1611">
        <v>164115.5</v>
      </c>
      <c r="I11" s="839"/>
      <c r="J11" s="848"/>
      <c r="K11" s="848"/>
      <c r="L11" s="837"/>
      <c r="M11" s="839"/>
      <c r="N11" s="856"/>
    </row>
    <row r="12" spans="2:14" ht="21" customHeight="1" x14ac:dyDescent="0.25">
      <c r="B12" s="966" t="s">
        <v>45</v>
      </c>
      <c r="C12" s="1597">
        <v>270703</v>
      </c>
      <c r="D12" s="1597">
        <v>110945</v>
      </c>
      <c r="E12" s="1597">
        <v>14332.166666666666</v>
      </c>
      <c r="F12" s="1597">
        <v>107828</v>
      </c>
      <c r="G12" s="1597">
        <v>1812</v>
      </c>
      <c r="H12" s="1611">
        <v>505620.16666666669</v>
      </c>
      <c r="I12" s="839"/>
      <c r="J12" s="848"/>
      <c r="K12" s="848"/>
      <c r="L12" s="837"/>
      <c r="M12" s="839"/>
      <c r="N12" s="856"/>
    </row>
    <row r="13" spans="2:14" ht="21" customHeight="1" x14ac:dyDescent="0.25">
      <c r="B13" s="966" t="s">
        <v>46</v>
      </c>
      <c r="C13" s="1597">
        <v>181243</v>
      </c>
      <c r="D13" s="1597">
        <v>39284</v>
      </c>
      <c r="E13" s="1597">
        <v>6091.916666666667</v>
      </c>
      <c r="F13" s="1597">
        <v>17141</v>
      </c>
      <c r="G13" s="1597">
        <v>0</v>
      </c>
      <c r="H13" s="1611">
        <v>243759.91666666666</v>
      </c>
      <c r="I13" s="839"/>
      <c r="J13" s="848"/>
      <c r="K13" s="848"/>
      <c r="L13" s="837"/>
      <c r="M13" s="839"/>
      <c r="N13" s="856"/>
    </row>
    <row r="14" spans="2:14" ht="21" customHeight="1" x14ac:dyDescent="0.25">
      <c r="B14" s="966" t="s">
        <v>47</v>
      </c>
      <c r="C14" s="1597">
        <v>169480</v>
      </c>
      <c r="D14" s="1597">
        <v>87265</v>
      </c>
      <c r="E14" s="1597">
        <v>9670.5</v>
      </c>
      <c r="F14" s="1597">
        <v>9686</v>
      </c>
      <c r="G14" s="1597">
        <v>2607</v>
      </c>
      <c r="H14" s="1611">
        <v>278708.5</v>
      </c>
      <c r="I14" s="839"/>
      <c r="J14" s="848"/>
      <c r="K14" s="848"/>
      <c r="L14" s="837"/>
      <c r="M14" s="839"/>
      <c r="N14" s="856"/>
    </row>
    <row r="15" spans="2:14" ht="21" customHeight="1" x14ac:dyDescent="0.25">
      <c r="B15" s="966" t="s">
        <v>48</v>
      </c>
      <c r="C15" s="1597">
        <v>291625</v>
      </c>
      <c r="D15" s="1597">
        <v>141495</v>
      </c>
      <c r="E15" s="1597">
        <v>35370.75</v>
      </c>
      <c r="F15" s="1597">
        <v>23765</v>
      </c>
      <c r="G15" s="1597">
        <v>11631</v>
      </c>
      <c r="H15" s="1611">
        <v>503886.75</v>
      </c>
      <c r="I15" s="839"/>
      <c r="J15" s="848"/>
      <c r="K15" s="848"/>
      <c r="L15" s="837"/>
      <c r="M15" s="839"/>
      <c r="N15" s="856"/>
    </row>
    <row r="16" spans="2:14" ht="21" customHeight="1" x14ac:dyDescent="0.25">
      <c r="B16" s="966" t="s">
        <v>1062</v>
      </c>
      <c r="C16" s="1597">
        <v>99482</v>
      </c>
      <c r="D16" s="1597">
        <v>62422</v>
      </c>
      <c r="E16" s="1597">
        <v>11533.583333333332</v>
      </c>
      <c r="F16" s="1597">
        <v>25544</v>
      </c>
      <c r="G16" s="1597">
        <v>0</v>
      </c>
      <c r="H16" s="1611">
        <v>198981.58333333334</v>
      </c>
      <c r="I16" s="839"/>
      <c r="J16" s="848"/>
      <c r="K16" s="848"/>
      <c r="L16" s="837"/>
      <c r="M16" s="839"/>
      <c r="N16" s="856"/>
    </row>
    <row r="17" spans="2:27" ht="21" customHeight="1" x14ac:dyDescent="0.25">
      <c r="B17" s="966" t="s">
        <v>1063</v>
      </c>
      <c r="C17" s="1597">
        <v>57165</v>
      </c>
      <c r="D17" s="1597">
        <v>20035</v>
      </c>
      <c r="E17" s="1597">
        <v>2992.5</v>
      </c>
      <c r="F17" s="1597">
        <v>852</v>
      </c>
      <c r="G17" s="1597">
        <v>9509</v>
      </c>
      <c r="H17" s="1611">
        <v>90553.5</v>
      </c>
      <c r="I17" s="839"/>
      <c r="J17" s="848"/>
      <c r="K17" s="848"/>
      <c r="L17" s="837"/>
      <c r="M17" s="839"/>
      <c r="N17" s="856"/>
    </row>
    <row r="18" spans="2:27" ht="21" customHeight="1" x14ac:dyDescent="0.25">
      <c r="B18" s="966" t="s">
        <v>1042</v>
      </c>
      <c r="C18" s="1597">
        <v>129086</v>
      </c>
      <c r="D18" s="1597">
        <v>102184</v>
      </c>
      <c r="E18" s="1597">
        <v>8407.3333333333339</v>
      </c>
      <c r="F18" s="1597">
        <v>6509</v>
      </c>
      <c r="G18" s="1597">
        <v>0</v>
      </c>
      <c r="H18" s="1611">
        <v>246186.33333333334</v>
      </c>
      <c r="I18" s="839"/>
      <c r="J18" s="848"/>
      <c r="K18" s="848"/>
      <c r="L18" s="837"/>
      <c r="M18" s="839"/>
      <c r="N18" s="856"/>
    </row>
    <row r="19" spans="2:27" ht="21" customHeight="1" x14ac:dyDescent="0.25">
      <c r="B19" s="966" t="s">
        <v>78</v>
      </c>
      <c r="C19" s="1597">
        <v>14754</v>
      </c>
      <c r="D19" s="1597">
        <v>4660</v>
      </c>
      <c r="E19" s="1597">
        <v>2875.25</v>
      </c>
      <c r="F19" s="1597">
        <v>0</v>
      </c>
      <c r="G19" s="1597">
        <v>0</v>
      </c>
      <c r="H19" s="1611">
        <v>22289.25</v>
      </c>
      <c r="I19" s="839"/>
      <c r="J19" s="848"/>
      <c r="K19" s="848"/>
      <c r="L19" s="837"/>
      <c r="M19" s="839"/>
      <c r="N19" s="856"/>
    </row>
    <row r="20" spans="2:27" ht="21" customHeight="1" x14ac:dyDescent="0.25">
      <c r="B20" s="966" t="s">
        <v>1044</v>
      </c>
      <c r="C20" s="1597">
        <v>37935</v>
      </c>
      <c r="D20" s="1597">
        <v>23985</v>
      </c>
      <c r="E20" s="1597">
        <v>924.91666666666674</v>
      </c>
      <c r="F20" s="1597">
        <v>183</v>
      </c>
      <c r="G20" s="1597">
        <v>0</v>
      </c>
      <c r="H20" s="1611">
        <v>63027.916666666664</v>
      </c>
      <c r="I20" s="839"/>
      <c r="J20" s="848"/>
      <c r="K20" s="848"/>
      <c r="L20" s="837"/>
      <c r="M20" s="839"/>
      <c r="N20" s="856"/>
      <c r="O20" s="803"/>
      <c r="P20" s="803"/>
      <c r="Q20" s="803"/>
      <c r="R20" s="803"/>
      <c r="S20" s="803"/>
      <c r="T20" s="803"/>
      <c r="U20" s="803"/>
      <c r="V20" s="803"/>
      <c r="W20" s="803"/>
      <c r="X20" s="803"/>
      <c r="Y20" s="803"/>
      <c r="Z20" s="803"/>
      <c r="AA20" s="803"/>
    </row>
    <row r="21" spans="2:27" ht="20.25" customHeight="1" x14ac:dyDescent="0.25">
      <c r="B21" s="966" t="s">
        <v>54</v>
      </c>
      <c r="C21" s="1597">
        <v>1814162</v>
      </c>
      <c r="D21" s="1597">
        <v>756108</v>
      </c>
      <c r="E21" s="1597">
        <v>232813.41666666666</v>
      </c>
      <c r="F21" s="1597">
        <v>165262</v>
      </c>
      <c r="G21" s="1597">
        <v>137565</v>
      </c>
      <c r="H21" s="1611">
        <v>3105910.4166666665</v>
      </c>
      <c r="I21" s="839"/>
      <c r="J21" s="848"/>
      <c r="K21" s="848"/>
      <c r="L21" s="837"/>
      <c r="M21" s="839"/>
      <c r="N21" s="856"/>
      <c r="O21" s="803"/>
      <c r="P21" s="803"/>
      <c r="Q21" s="803"/>
      <c r="R21" s="803"/>
      <c r="S21" s="803"/>
      <c r="T21" s="803"/>
      <c r="U21" s="803"/>
      <c r="V21" s="803"/>
      <c r="W21" s="803"/>
      <c r="X21" s="803"/>
      <c r="Y21" s="803"/>
      <c r="Z21" s="803"/>
      <c r="AA21" s="803"/>
    </row>
    <row r="22" spans="2:27" ht="26.25" customHeight="1" x14ac:dyDescent="0.25">
      <c r="B22" s="1612" t="s">
        <v>1064</v>
      </c>
      <c r="C22" s="1613">
        <v>3470709</v>
      </c>
      <c r="D22" s="1613">
        <v>1451651</v>
      </c>
      <c r="E22" s="1613">
        <v>379966.66666666663</v>
      </c>
      <c r="F22" s="1613">
        <v>374005</v>
      </c>
      <c r="G22" s="1613">
        <v>163124</v>
      </c>
      <c r="H22" s="1613">
        <v>5839455.666666667</v>
      </c>
      <c r="I22" s="839"/>
      <c r="J22" s="848"/>
      <c r="K22" s="848"/>
      <c r="L22" s="837"/>
      <c r="M22" s="839"/>
      <c r="N22" s="856"/>
      <c r="O22" s="803"/>
      <c r="P22" s="803"/>
      <c r="Q22" s="803"/>
      <c r="R22" s="803"/>
      <c r="S22" s="803"/>
      <c r="T22" s="803"/>
      <c r="U22" s="803"/>
      <c r="V22" s="803"/>
      <c r="W22" s="803"/>
      <c r="X22" s="803"/>
      <c r="Y22" s="803"/>
      <c r="Z22" s="803"/>
      <c r="AA22" s="803"/>
    </row>
    <row r="23" spans="2:27" x14ac:dyDescent="0.2">
      <c r="B23" s="845"/>
      <c r="C23" s="815"/>
      <c r="D23" s="815"/>
      <c r="E23" s="815"/>
      <c r="F23" s="815"/>
      <c r="G23" s="815"/>
      <c r="J23" s="833"/>
      <c r="K23" s="848"/>
    </row>
    <row r="24" spans="2:27" x14ac:dyDescent="0.2">
      <c r="D24" s="816"/>
      <c r="E24" s="816"/>
      <c r="F24" s="816"/>
      <c r="G24" s="816"/>
      <c r="H24" s="816"/>
    </row>
  </sheetData>
  <mergeCells count="3">
    <mergeCell ref="B2:H2"/>
    <mergeCell ref="B3:H3"/>
    <mergeCell ref="B4:H4"/>
  </mergeCells>
  <hyperlinks>
    <hyperlink ref="I2" location="'Indice Total'!A74" display="Volver"/>
  </hyperlinks>
  <pageMargins left="0.7" right="0.7" top="0.75" bottom="0.75" header="0.3" footer="0.3"/>
  <pageSetup paperSize="14" scale="46" orientation="landscape"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F51"/>
  <sheetViews>
    <sheetView showGridLines="0" zoomScale="90" zoomScaleNormal="90" workbookViewId="0"/>
  </sheetViews>
  <sheetFormatPr baseColWidth="10" defaultColWidth="9.140625" defaultRowHeight="15" x14ac:dyDescent="0.2"/>
  <cols>
    <col min="1" max="1" width="22.42578125" style="785" customWidth="1"/>
    <col min="2" max="2" width="41.7109375" style="785" customWidth="1"/>
    <col min="3" max="3" width="15.5703125" style="785" customWidth="1"/>
    <col min="4" max="8" width="17.7109375" style="785" customWidth="1"/>
    <col min="9" max="9" width="13.85546875" style="785" bestFit="1" customWidth="1"/>
    <col min="10" max="14" width="18" style="785" customWidth="1"/>
    <col min="15" max="15" width="13.85546875" style="785" bestFit="1" customWidth="1"/>
    <col min="16" max="16" width="17" style="785" bestFit="1" customWidth="1"/>
    <col min="17" max="17" width="12.85546875" style="785" customWidth="1"/>
    <col min="18" max="18" width="17.5703125" style="785" customWidth="1"/>
    <col min="19" max="19" width="20.28515625" style="785" customWidth="1"/>
    <col min="20" max="20" width="11.85546875" style="785" customWidth="1"/>
    <col min="21" max="21" width="10.140625" style="785" customWidth="1"/>
    <col min="22" max="22" width="10.28515625" style="785" customWidth="1"/>
    <col min="23" max="23" width="9.140625" style="785"/>
    <col min="24" max="24" width="12.5703125" style="785" bestFit="1" customWidth="1"/>
    <col min="25" max="25" width="19.140625" style="785" bestFit="1" customWidth="1"/>
    <col min="26" max="26" width="39.85546875" style="785" bestFit="1" customWidth="1"/>
    <col min="27" max="27" width="12.85546875" style="785" customWidth="1"/>
    <col min="28" max="28" width="10.42578125" style="785" customWidth="1"/>
    <col min="29" max="29" width="10.5703125" style="785" bestFit="1" customWidth="1"/>
    <col min="30" max="16384" width="9.140625" style="785"/>
  </cols>
  <sheetData>
    <row r="1" spans="2:30" ht="45" customHeight="1" x14ac:dyDescent="0.2">
      <c r="I1" s="1"/>
    </row>
    <row r="2" spans="2:30" ht="18" x14ac:dyDescent="0.2">
      <c r="B2" s="1821" t="s">
        <v>1081</v>
      </c>
      <c r="C2" s="1821"/>
      <c r="D2" s="1821"/>
      <c r="E2" s="1821"/>
      <c r="F2" s="1821"/>
      <c r="G2" s="1821"/>
      <c r="H2" s="1821"/>
      <c r="I2" s="786" t="s">
        <v>1</v>
      </c>
      <c r="J2" s="1"/>
    </row>
    <row r="3" spans="2:30" ht="17.25" customHeight="1" x14ac:dyDescent="0.25">
      <c r="B3" s="1828" t="s">
        <v>1089</v>
      </c>
      <c r="C3" s="1829"/>
      <c r="D3" s="1829"/>
      <c r="E3" s="1829"/>
      <c r="F3" s="1829"/>
      <c r="G3" s="1829"/>
      <c r="H3" s="1829"/>
    </row>
    <row r="4" spans="2:30" ht="19.5" customHeight="1" thickBot="1" x14ac:dyDescent="0.25">
      <c r="B4" s="1819">
        <v>2016</v>
      </c>
      <c r="C4" s="1819"/>
      <c r="D4" s="1819"/>
      <c r="E4" s="1819"/>
      <c r="F4" s="1819"/>
      <c r="G4" s="1819"/>
      <c r="H4" s="1819"/>
    </row>
    <row r="5" spans="2:30" x14ac:dyDescent="0.2">
      <c r="B5" s="1617"/>
      <c r="C5" s="1617"/>
      <c r="D5" s="1617"/>
      <c r="E5" s="1617"/>
      <c r="F5" s="1617"/>
      <c r="G5" s="1617"/>
      <c r="H5" s="1617"/>
    </row>
    <row r="6" spans="2:30" ht="30" x14ac:dyDescent="0.25">
      <c r="B6" s="1565" t="s">
        <v>1052</v>
      </c>
      <c r="C6" s="965" t="s">
        <v>1075</v>
      </c>
      <c r="D6" s="965" t="s">
        <v>1076</v>
      </c>
      <c r="E6" s="965" t="s">
        <v>1077</v>
      </c>
      <c r="F6" s="965" t="s">
        <v>1078</v>
      </c>
      <c r="G6" s="965" t="s">
        <v>1025</v>
      </c>
      <c r="H6" s="965" t="s">
        <v>1079</v>
      </c>
      <c r="J6" s="858"/>
      <c r="K6" s="803"/>
      <c r="L6" s="803"/>
      <c r="M6" s="803"/>
      <c r="N6" s="803"/>
      <c r="O6" s="803"/>
      <c r="P6" s="803"/>
      <c r="Q6" s="858"/>
      <c r="R6" s="803"/>
      <c r="S6" s="803"/>
      <c r="T6" s="803"/>
      <c r="U6" s="803"/>
      <c r="V6" s="803"/>
      <c r="W6" s="803"/>
      <c r="X6" s="858"/>
      <c r="Y6" s="803"/>
      <c r="Z6" s="803"/>
      <c r="AA6" s="803"/>
      <c r="AB6" s="803"/>
      <c r="AC6" s="803"/>
      <c r="AD6" s="803"/>
    </row>
    <row r="7" spans="2:30" ht="18" customHeight="1" x14ac:dyDescent="0.25">
      <c r="B7" s="966" t="s">
        <v>40</v>
      </c>
      <c r="C7" s="1597">
        <v>25315</v>
      </c>
      <c r="D7" s="1597">
        <v>2476</v>
      </c>
      <c r="E7" s="1597">
        <v>2038.1666666666667</v>
      </c>
      <c r="F7" s="1597">
        <v>541</v>
      </c>
      <c r="G7" s="1597">
        <v>0</v>
      </c>
      <c r="H7" s="1611">
        <v>30370.166666666668</v>
      </c>
      <c r="I7" s="833"/>
      <c r="J7" s="859"/>
      <c r="K7" s="860"/>
      <c r="L7" s="861"/>
      <c r="M7" s="862"/>
      <c r="N7" s="862"/>
      <c r="O7" s="861"/>
      <c r="P7" s="803"/>
      <c r="Q7" s="859"/>
      <c r="R7" s="860"/>
      <c r="S7" s="861"/>
      <c r="T7" s="862"/>
      <c r="U7" s="862"/>
      <c r="V7" s="861"/>
      <c r="W7" s="803"/>
      <c r="X7" s="859"/>
      <c r="Y7" s="860"/>
      <c r="Z7" s="861"/>
      <c r="AA7" s="862"/>
      <c r="AB7" s="862"/>
      <c r="AC7" s="861"/>
      <c r="AD7" s="803"/>
    </row>
    <row r="8" spans="2:30" ht="18" customHeight="1" x14ac:dyDescent="0.25">
      <c r="B8" s="966" t="s">
        <v>41</v>
      </c>
      <c r="C8" s="1597">
        <v>37513</v>
      </c>
      <c r="D8" s="1597">
        <v>11616</v>
      </c>
      <c r="E8" s="1597">
        <v>16865.083333333332</v>
      </c>
      <c r="F8" s="1597">
        <v>1253</v>
      </c>
      <c r="G8" s="1597">
        <v>0</v>
      </c>
      <c r="H8" s="1611">
        <v>67247.083333333328</v>
      </c>
      <c r="I8" s="833"/>
      <c r="J8" s="863"/>
      <c r="K8" s="860"/>
      <c r="L8" s="864"/>
      <c r="M8" s="865"/>
      <c r="N8" s="866"/>
      <c r="O8" s="867"/>
      <c r="P8" s="803"/>
      <c r="Q8" s="863"/>
      <c r="R8" s="860"/>
      <c r="S8" s="864"/>
      <c r="T8" s="865"/>
      <c r="U8" s="866"/>
      <c r="V8" s="867"/>
      <c r="W8" s="803"/>
      <c r="X8" s="863"/>
      <c r="Y8" s="860"/>
      <c r="Z8" s="864"/>
      <c r="AA8" s="865"/>
      <c r="AB8" s="866"/>
      <c r="AC8" s="867"/>
      <c r="AD8" s="803"/>
    </row>
    <row r="9" spans="2:30" ht="18" customHeight="1" x14ac:dyDescent="0.25">
      <c r="B9" s="966" t="s">
        <v>42</v>
      </c>
      <c r="C9" s="1597">
        <v>88471</v>
      </c>
      <c r="D9" s="1597">
        <v>25873</v>
      </c>
      <c r="E9" s="1597">
        <v>7496.166666666667</v>
      </c>
      <c r="F9" s="1597">
        <v>2973</v>
      </c>
      <c r="G9" s="1597">
        <v>0</v>
      </c>
      <c r="H9" s="1611">
        <v>124813.16666666667</v>
      </c>
      <c r="I9" s="833"/>
      <c r="J9" s="863"/>
      <c r="K9" s="860"/>
      <c r="L9" s="864"/>
      <c r="M9" s="865"/>
      <c r="N9" s="866"/>
      <c r="O9" s="867"/>
      <c r="P9" s="803"/>
      <c r="Q9" s="863"/>
      <c r="R9" s="860"/>
      <c r="S9" s="864"/>
      <c r="T9" s="865"/>
      <c r="U9" s="866"/>
      <c r="V9" s="867"/>
      <c r="W9" s="803"/>
      <c r="X9" s="863"/>
      <c r="Y9" s="860"/>
      <c r="Z9" s="864"/>
      <c r="AA9" s="865"/>
      <c r="AB9" s="866"/>
      <c r="AC9" s="867"/>
      <c r="AD9" s="803"/>
    </row>
    <row r="10" spans="2:30" ht="18" customHeight="1" x14ac:dyDescent="0.25">
      <c r="B10" s="966" t="s">
        <v>43</v>
      </c>
      <c r="C10" s="1597">
        <v>36210</v>
      </c>
      <c r="D10" s="1597">
        <v>6681</v>
      </c>
      <c r="E10" s="1597">
        <v>4577.166666666667</v>
      </c>
      <c r="F10" s="1597">
        <v>1530</v>
      </c>
      <c r="G10" s="1597">
        <v>0</v>
      </c>
      <c r="H10" s="1611">
        <v>48998.166666666664</v>
      </c>
      <c r="I10" s="833"/>
      <c r="J10" s="863"/>
      <c r="K10" s="860"/>
      <c r="L10" s="864"/>
      <c r="M10" s="865"/>
      <c r="N10" s="866"/>
      <c r="O10" s="867"/>
      <c r="P10" s="803"/>
      <c r="Q10" s="863"/>
      <c r="R10" s="860"/>
      <c r="S10" s="864"/>
      <c r="T10" s="865"/>
      <c r="U10" s="866"/>
      <c r="V10" s="867"/>
      <c r="W10" s="803"/>
      <c r="X10" s="863"/>
      <c r="Y10" s="860"/>
      <c r="Z10" s="864"/>
      <c r="AA10" s="865"/>
      <c r="AB10" s="866"/>
      <c r="AC10" s="867"/>
      <c r="AD10" s="803"/>
    </row>
    <row r="11" spans="2:30" ht="18" customHeight="1" x14ac:dyDescent="0.25">
      <c r="B11" s="966" t="s">
        <v>44</v>
      </c>
      <c r="C11" s="1597">
        <v>76388</v>
      </c>
      <c r="D11" s="1597">
        <v>16478</v>
      </c>
      <c r="E11" s="1597">
        <v>6399.166666666667</v>
      </c>
      <c r="F11" s="1597">
        <v>3798</v>
      </c>
      <c r="G11" s="1597">
        <v>0</v>
      </c>
      <c r="H11" s="1611">
        <v>103063.16666666667</v>
      </c>
      <c r="I11" s="833"/>
      <c r="J11" s="863"/>
      <c r="K11" s="860"/>
      <c r="L11" s="864"/>
      <c r="M11" s="865"/>
      <c r="N11" s="866"/>
      <c r="O11" s="867"/>
      <c r="P11" s="803"/>
      <c r="Q11" s="863"/>
      <c r="R11" s="860"/>
      <c r="S11" s="864"/>
      <c r="T11" s="865"/>
      <c r="U11" s="866"/>
      <c r="V11" s="867"/>
      <c r="W11" s="803"/>
      <c r="X11" s="863"/>
      <c r="Y11" s="860"/>
      <c r="Z11" s="864"/>
      <c r="AA11" s="865"/>
      <c r="AB11" s="866"/>
      <c r="AC11" s="867"/>
      <c r="AD11" s="803"/>
    </row>
    <row r="12" spans="2:30" ht="18" customHeight="1" x14ac:dyDescent="0.25">
      <c r="B12" s="966" t="s">
        <v>45</v>
      </c>
      <c r="C12" s="1597">
        <v>166540</v>
      </c>
      <c r="D12" s="1597">
        <v>61187</v>
      </c>
      <c r="E12" s="1597">
        <v>8152.583333333333</v>
      </c>
      <c r="F12" s="1597">
        <v>66327</v>
      </c>
      <c r="G12" s="1597">
        <v>1279</v>
      </c>
      <c r="H12" s="1611">
        <v>303485.58333333337</v>
      </c>
      <c r="I12" s="833"/>
      <c r="J12" s="863"/>
      <c r="K12" s="860"/>
      <c r="L12" s="864"/>
      <c r="M12" s="865"/>
      <c r="N12" s="866"/>
      <c r="O12" s="867"/>
      <c r="P12" s="803"/>
      <c r="Q12" s="863"/>
      <c r="R12" s="860"/>
      <c r="S12" s="864"/>
      <c r="T12" s="865"/>
      <c r="U12" s="866"/>
      <c r="V12" s="867"/>
      <c r="W12" s="803"/>
      <c r="X12" s="863"/>
      <c r="Y12" s="860"/>
      <c r="Z12" s="864"/>
      <c r="AA12" s="865"/>
      <c r="AB12" s="866"/>
      <c r="AC12" s="867"/>
      <c r="AD12" s="803"/>
    </row>
    <row r="13" spans="2:30" ht="18" customHeight="1" x14ac:dyDescent="0.25">
      <c r="B13" s="966" t="s">
        <v>46</v>
      </c>
      <c r="C13" s="1597">
        <v>114380</v>
      </c>
      <c r="D13" s="1597">
        <v>18848</v>
      </c>
      <c r="E13" s="1597">
        <v>4093.25</v>
      </c>
      <c r="F13" s="1597">
        <v>9538</v>
      </c>
      <c r="G13" s="1597">
        <v>0</v>
      </c>
      <c r="H13" s="1611">
        <v>146859.25</v>
      </c>
      <c r="I13" s="833"/>
      <c r="J13" s="863"/>
      <c r="K13" s="860"/>
      <c r="L13" s="864"/>
      <c r="M13" s="865"/>
      <c r="N13" s="866"/>
      <c r="O13" s="867"/>
      <c r="P13" s="803"/>
      <c r="Q13" s="863"/>
      <c r="R13" s="860"/>
      <c r="S13" s="864"/>
      <c r="T13" s="865"/>
      <c r="U13" s="866"/>
      <c r="V13" s="867"/>
      <c r="W13" s="803"/>
      <c r="X13" s="863"/>
      <c r="Y13" s="860"/>
      <c r="Z13" s="864"/>
      <c r="AA13" s="865"/>
      <c r="AB13" s="866"/>
      <c r="AC13" s="867"/>
      <c r="AD13" s="803"/>
    </row>
    <row r="14" spans="2:30" ht="18" customHeight="1" x14ac:dyDescent="0.25">
      <c r="B14" s="966" t="s">
        <v>47</v>
      </c>
      <c r="C14" s="1597">
        <v>102747</v>
      </c>
      <c r="D14" s="1597">
        <v>54289</v>
      </c>
      <c r="E14" s="1597">
        <v>5740.916666666667</v>
      </c>
      <c r="F14" s="1597">
        <v>6169</v>
      </c>
      <c r="G14" s="1597">
        <v>1857</v>
      </c>
      <c r="H14" s="1611">
        <v>170802.91666666666</v>
      </c>
      <c r="I14" s="833"/>
      <c r="J14" s="863"/>
      <c r="K14" s="860"/>
      <c r="L14" s="864"/>
      <c r="M14" s="865"/>
      <c r="N14" s="866"/>
      <c r="O14" s="867"/>
      <c r="P14" s="803"/>
      <c r="Q14" s="863"/>
      <c r="R14" s="860"/>
      <c r="S14" s="864"/>
      <c r="T14" s="865"/>
      <c r="U14" s="866"/>
      <c r="V14" s="867"/>
      <c r="W14" s="803"/>
      <c r="X14" s="863"/>
      <c r="Y14" s="860"/>
      <c r="Z14" s="864"/>
      <c r="AA14" s="865"/>
      <c r="AB14" s="866"/>
      <c r="AC14" s="867"/>
      <c r="AD14" s="803"/>
    </row>
    <row r="15" spans="2:30" ht="18" customHeight="1" x14ac:dyDescent="0.25">
      <c r="B15" s="966" t="s">
        <v>48</v>
      </c>
      <c r="C15" s="1597">
        <v>185557</v>
      </c>
      <c r="D15" s="1597">
        <v>92783</v>
      </c>
      <c r="E15" s="1597">
        <v>18749.666666666668</v>
      </c>
      <c r="F15" s="1597">
        <v>14073</v>
      </c>
      <c r="G15" s="1597">
        <v>8327</v>
      </c>
      <c r="H15" s="1611">
        <v>319489.66666666669</v>
      </c>
      <c r="I15" s="833"/>
      <c r="J15" s="863"/>
      <c r="K15" s="860"/>
      <c r="L15" s="864"/>
      <c r="M15" s="865"/>
      <c r="N15" s="866"/>
      <c r="O15" s="867"/>
      <c r="P15" s="803"/>
      <c r="Q15" s="863"/>
      <c r="R15" s="860"/>
      <c r="S15" s="864"/>
      <c r="T15" s="865"/>
      <c r="U15" s="866"/>
      <c r="V15" s="867"/>
      <c r="W15" s="803"/>
      <c r="X15" s="863"/>
      <c r="Y15" s="860"/>
      <c r="Z15" s="864"/>
      <c r="AA15" s="865"/>
      <c r="AB15" s="866"/>
      <c r="AC15" s="867"/>
      <c r="AD15" s="803"/>
    </row>
    <row r="16" spans="2:30" ht="18" customHeight="1" x14ac:dyDescent="0.25">
      <c r="B16" s="966" t="s">
        <v>1062</v>
      </c>
      <c r="C16" s="1597">
        <v>60400</v>
      </c>
      <c r="D16" s="1597">
        <v>33276</v>
      </c>
      <c r="E16" s="1597">
        <v>6311.333333333333</v>
      </c>
      <c r="F16" s="1597">
        <v>17011</v>
      </c>
      <c r="G16" s="1597">
        <v>0</v>
      </c>
      <c r="H16" s="1611">
        <v>116998.33333333333</v>
      </c>
      <c r="I16" s="833"/>
      <c r="J16" s="863"/>
      <c r="K16" s="860"/>
      <c r="L16" s="864"/>
      <c r="M16" s="865"/>
      <c r="N16" s="866"/>
      <c r="O16" s="867"/>
      <c r="P16" s="803"/>
      <c r="Q16" s="863"/>
      <c r="R16" s="860"/>
      <c r="S16" s="864"/>
      <c r="T16" s="865"/>
      <c r="U16" s="866"/>
      <c r="V16" s="867"/>
      <c r="W16" s="803"/>
      <c r="X16" s="863"/>
      <c r="Y16" s="860"/>
      <c r="Z16" s="864"/>
      <c r="AA16" s="865"/>
      <c r="AB16" s="866"/>
      <c r="AC16" s="867"/>
      <c r="AD16" s="803"/>
    </row>
    <row r="17" spans="2:32" ht="18" customHeight="1" x14ac:dyDescent="0.25">
      <c r="B17" s="966" t="s">
        <v>1063</v>
      </c>
      <c r="C17" s="1597">
        <v>33692</v>
      </c>
      <c r="D17" s="1597">
        <v>11003</v>
      </c>
      <c r="E17" s="1597">
        <v>2245.4166666666665</v>
      </c>
      <c r="F17" s="1597">
        <v>572</v>
      </c>
      <c r="G17" s="1597">
        <v>6332</v>
      </c>
      <c r="H17" s="1611">
        <v>53844.416666666664</v>
      </c>
      <c r="I17" s="833"/>
      <c r="J17" s="863"/>
      <c r="K17" s="860"/>
      <c r="L17" s="864"/>
      <c r="M17" s="865"/>
      <c r="N17" s="866"/>
      <c r="O17" s="867"/>
      <c r="P17" s="803"/>
      <c r="Q17" s="863"/>
      <c r="R17" s="860"/>
      <c r="S17" s="864"/>
      <c r="T17" s="865"/>
      <c r="U17" s="866"/>
      <c r="V17" s="867"/>
      <c r="W17" s="803"/>
      <c r="X17" s="863"/>
      <c r="Y17" s="860"/>
      <c r="Z17" s="864"/>
      <c r="AA17" s="865"/>
      <c r="AB17" s="866"/>
      <c r="AC17" s="867"/>
      <c r="AD17" s="803"/>
    </row>
    <row r="18" spans="2:32" ht="18" customHeight="1" x14ac:dyDescent="0.25">
      <c r="B18" s="966" t="s">
        <v>1042</v>
      </c>
      <c r="C18" s="1597">
        <v>78279</v>
      </c>
      <c r="D18" s="1597">
        <v>57062</v>
      </c>
      <c r="E18" s="1597">
        <v>5765.916666666667</v>
      </c>
      <c r="F18" s="1597">
        <v>4548</v>
      </c>
      <c r="G18" s="1597">
        <v>0</v>
      </c>
      <c r="H18" s="1611">
        <v>145654.91666666666</v>
      </c>
      <c r="I18" s="833"/>
      <c r="J18" s="863"/>
      <c r="K18" s="860"/>
      <c r="L18" s="864"/>
      <c r="M18" s="865"/>
      <c r="N18" s="866"/>
      <c r="O18" s="867"/>
      <c r="P18" s="803"/>
      <c r="Q18" s="863"/>
      <c r="R18" s="860"/>
      <c r="S18" s="864"/>
      <c r="T18" s="865"/>
      <c r="U18" s="866"/>
      <c r="V18" s="867"/>
      <c r="W18" s="803"/>
      <c r="X18" s="863"/>
      <c r="Y18" s="860"/>
      <c r="Z18" s="864"/>
      <c r="AA18" s="865"/>
      <c r="AB18" s="866"/>
      <c r="AC18" s="867"/>
      <c r="AD18" s="803"/>
    </row>
    <row r="19" spans="2:32" ht="18" customHeight="1" x14ac:dyDescent="0.25">
      <c r="B19" s="966" t="s">
        <v>78</v>
      </c>
      <c r="C19" s="1597">
        <v>8297</v>
      </c>
      <c r="D19" s="1597">
        <v>2369</v>
      </c>
      <c r="E19" s="1597">
        <v>1651.5</v>
      </c>
      <c r="F19" s="1597">
        <v>0</v>
      </c>
      <c r="G19" s="1597">
        <v>0</v>
      </c>
      <c r="H19" s="1611">
        <v>12317.5</v>
      </c>
      <c r="I19" s="833"/>
      <c r="J19" s="863"/>
      <c r="K19" s="860"/>
      <c r="L19" s="864"/>
      <c r="M19" s="865"/>
      <c r="N19" s="866"/>
      <c r="O19" s="867"/>
      <c r="P19" s="803"/>
      <c r="Q19" s="863"/>
      <c r="R19" s="860"/>
      <c r="S19" s="864"/>
      <c r="T19" s="865"/>
      <c r="U19" s="866"/>
      <c r="V19" s="867"/>
      <c r="W19" s="803"/>
      <c r="X19" s="863"/>
      <c r="Y19" s="860"/>
      <c r="Z19" s="864"/>
      <c r="AA19" s="865"/>
      <c r="AB19" s="866"/>
      <c r="AC19" s="867"/>
      <c r="AD19" s="803"/>
    </row>
    <row r="20" spans="2:32" ht="17.25" customHeight="1" x14ac:dyDescent="0.25">
      <c r="B20" s="966" t="s">
        <v>1044</v>
      </c>
      <c r="C20" s="1597">
        <v>24442</v>
      </c>
      <c r="D20" s="1597">
        <v>13614</v>
      </c>
      <c r="E20" s="1597">
        <v>455</v>
      </c>
      <c r="F20" s="1597">
        <v>77</v>
      </c>
      <c r="G20" s="1597">
        <v>0</v>
      </c>
      <c r="H20" s="1611">
        <v>38588</v>
      </c>
      <c r="I20" s="833"/>
      <c r="J20" s="863"/>
      <c r="K20" s="860"/>
      <c r="L20" s="864"/>
      <c r="M20" s="865"/>
      <c r="N20" s="866"/>
      <c r="O20" s="867"/>
      <c r="P20" s="803"/>
      <c r="Q20" s="863"/>
      <c r="R20" s="860"/>
      <c r="S20" s="864"/>
      <c r="T20" s="865"/>
      <c r="U20" s="866"/>
      <c r="V20" s="867"/>
      <c r="W20" s="803"/>
      <c r="X20" s="863"/>
      <c r="Y20" s="860"/>
      <c r="Z20" s="864"/>
      <c r="AA20" s="865"/>
      <c r="AB20" s="866"/>
      <c r="AC20" s="867"/>
      <c r="AD20" s="803"/>
    </row>
    <row r="21" spans="2:32" ht="17.25" customHeight="1" x14ac:dyDescent="0.25">
      <c r="B21" s="966" t="s">
        <v>54</v>
      </c>
      <c r="C21" s="1597">
        <v>1134350</v>
      </c>
      <c r="D21" s="1597">
        <v>417365</v>
      </c>
      <c r="E21" s="1597">
        <v>135820.66666666666</v>
      </c>
      <c r="F21" s="1597">
        <v>101886</v>
      </c>
      <c r="G21" s="1597">
        <v>97752</v>
      </c>
      <c r="H21" s="1611">
        <v>1887173.6666666667</v>
      </c>
      <c r="I21" s="833"/>
      <c r="J21" s="863"/>
      <c r="K21" s="860"/>
      <c r="L21" s="864"/>
      <c r="M21" s="865"/>
      <c r="N21" s="866"/>
      <c r="O21" s="867"/>
      <c r="P21" s="803"/>
      <c r="Q21" s="863"/>
      <c r="R21" s="860"/>
      <c r="S21" s="864"/>
      <c r="T21" s="865"/>
      <c r="U21" s="866"/>
      <c r="V21" s="867"/>
      <c r="W21" s="803"/>
      <c r="X21" s="863"/>
      <c r="Y21" s="860"/>
      <c r="Z21" s="864"/>
      <c r="AA21" s="865"/>
      <c r="AB21" s="866"/>
      <c r="AC21" s="867"/>
      <c r="AD21" s="803"/>
    </row>
    <row r="22" spans="2:32" ht="26.25" customHeight="1" x14ac:dyDescent="0.25">
      <c r="B22" s="1618" t="s">
        <v>1064</v>
      </c>
      <c r="C22" s="1619">
        <v>2172581</v>
      </c>
      <c r="D22" s="1620">
        <v>824920</v>
      </c>
      <c r="E22" s="1620">
        <v>226362</v>
      </c>
      <c r="F22" s="1620">
        <v>230296</v>
      </c>
      <c r="G22" s="1620">
        <v>115547</v>
      </c>
      <c r="H22" s="1619">
        <v>3569706</v>
      </c>
      <c r="I22" s="833"/>
      <c r="J22" s="863"/>
      <c r="K22" s="860"/>
      <c r="L22" s="864"/>
      <c r="M22" s="865"/>
      <c r="N22" s="866"/>
      <c r="O22" s="867"/>
      <c r="P22" s="803"/>
      <c r="Q22" s="863"/>
      <c r="R22" s="860"/>
      <c r="S22" s="864"/>
      <c r="T22" s="865"/>
      <c r="U22" s="866"/>
      <c r="V22" s="867"/>
      <c r="W22" s="803"/>
      <c r="X22" s="803"/>
      <c r="Y22" s="803"/>
      <c r="Z22" s="864"/>
      <c r="AA22" s="865"/>
      <c r="AB22" s="866"/>
      <c r="AC22" s="867"/>
      <c r="AD22" s="803"/>
    </row>
    <row r="23" spans="2:32" ht="15" customHeight="1" x14ac:dyDescent="0.25">
      <c r="B23" s="871"/>
      <c r="C23" s="872"/>
      <c r="D23" s="872"/>
      <c r="E23" s="872"/>
      <c r="F23" s="872"/>
      <c r="G23" s="872"/>
      <c r="H23" s="872"/>
      <c r="J23" s="867"/>
      <c r="K23" s="860"/>
      <c r="L23" s="803"/>
      <c r="M23" s="803"/>
      <c r="N23" s="803"/>
      <c r="O23" s="867"/>
      <c r="P23" s="803"/>
      <c r="Q23" s="867"/>
      <c r="R23" s="860"/>
      <c r="S23" s="803"/>
      <c r="T23" s="803"/>
      <c r="U23" s="803"/>
      <c r="V23" s="867"/>
      <c r="W23" s="803"/>
      <c r="X23" s="873"/>
      <c r="Y23" s="860"/>
      <c r="Z23" s="803"/>
      <c r="AA23" s="803"/>
      <c r="AB23" s="803"/>
      <c r="AC23" s="867"/>
      <c r="AD23" s="803"/>
    </row>
    <row r="24" spans="2:32" ht="15" customHeight="1" x14ac:dyDescent="0.2">
      <c r="B24" s="871"/>
      <c r="C24" s="872"/>
      <c r="D24" s="872"/>
      <c r="E24" s="872"/>
      <c r="F24" s="872"/>
      <c r="G24" s="872"/>
      <c r="H24" s="872"/>
      <c r="J24" s="866"/>
      <c r="K24" s="803"/>
      <c r="L24" s="803"/>
      <c r="M24" s="803"/>
      <c r="N24" s="803"/>
      <c r="O24" s="803"/>
      <c r="P24" s="803"/>
      <c r="Q24" s="866"/>
      <c r="R24" s="803"/>
      <c r="S24" s="803"/>
      <c r="T24" s="803"/>
      <c r="U24" s="803"/>
      <c r="V24" s="803"/>
      <c r="W24" s="803"/>
      <c r="X24" s="866"/>
      <c r="Y24" s="803"/>
      <c r="Z24" s="803"/>
      <c r="AA24" s="803"/>
      <c r="AB24" s="803"/>
      <c r="AC24" s="803"/>
      <c r="AD24" s="803"/>
    </row>
    <row r="25" spans="2:32" ht="27.75" customHeight="1" x14ac:dyDescent="0.2">
      <c r="B25" s="1821" t="s">
        <v>1090</v>
      </c>
      <c r="C25" s="1821"/>
      <c r="D25" s="1821"/>
      <c r="E25" s="1821"/>
      <c r="F25" s="1821"/>
      <c r="G25" s="1821"/>
      <c r="H25" s="1821"/>
      <c r="I25" s="786"/>
      <c r="P25" s="803"/>
      <c r="Q25" s="803"/>
    </row>
    <row r="26" spans="2:32" ht="15.75" x14ac:dyDescent="0.25">
      <c r="B26" s="1828" t="s">
        <v>1091</v>
      </c>
      <c r="C26" s="1829"/>
      <c r="D26" s="1829"/>
      <c r="E26" s="1829"/>
      <c r="F26" s="1829"/>
      <c r="G26" s="1829"/>
      <c r="H26" s="1829"/>
      <c r="I26" s="803"/>
      <c r="J26" s="803"/>
      <c r="K26" s="803"/>
      <c r="L26" s="803"/>
      <c r="M26" s="803"/>
      <c r="N26" s="803"/>
      <c r="O26" s="803"/>
      <c r="P26" s="803"/>
      <c r="Q26" s="803"/>
    </row>
    <row r="27" spans="2:32" ht="24" customHeight="1" thickBot="1" x14ac:dyDescent="0.25">
      <c r="B27" s="1824">
        <v>2016</v>
      </c>
      <c r="C27" s="1824"/>
      <c r="D27" s="1824"/>
      <c r="E27" s="1824"/>
      <c r="F27" s="1824"/>
      <c r="G27" s="1824"/>
      <c r="H27" s="1824"/>
    </row>
    <row r="28" spans="2:32" x14ac:dyDescent="0.2">
      <c r="B28" s="857"/>
      <c r="C28" s="857"/>
      <c r="D28" s="857"/>
      <c r="E28" s="857"/>
      <c r="F28" s="857"/>
      <c r="G28" s="857"/>
      <c r="H28" s="857"/>
    </row>
    <row r="29" spans="2:32" ht="30" x14ac:dyDescent="0.25">
      <c r="B29" s="824" t="s">
        <v>1052</v>
      </c>
      <c r="C29" s="806" t="s">
        <v>1075</v>
      </c>
      <c r="D29" s="806" t="s">
        <v>1076</v>
      </c>
      <c r="E29" s="806" t="s">
        <v>1077</v>
      </c>
      <c r="F29" s="806" t="s">
        <v>1078</v>
      </c>
      <c r="G29" s="806" t="s">
        <v>1025</v>
      </c>
      <c r="H29" s="806" t="s">
        <v>1079</v>
      </c>
      <c r="I29" s="803"/>
      <c r="J29" s="858"/>
      <c r="K29" s="803"/>
      <c r="L29" s="803"/>
      <c r="M29" s="803"/>
      <c r="N29" s="803"/>
      <c r="O29" s="803"/>
      <c r="P29" s="803"/>
      <c r="Q29" s="858"/>
      <c r="R29" s="803"/>
      <c r="S29" s="803"/>
      <c r="T29" s="803"/>
      <c r="U29" s="803"/>
      <c r="V29" s="803"/>
      <c r="W29" s="803"/>
      <c r="X29" s="858"/>
      <c r="Y29" s="803"/>
      <c r="Z29" s="803"/>
      <c r="AA29" s="803"/>
      <c r="AB29" s="803"/>
      <c r="AC29" s="803"/>
      <c r="AD29" s="803"/>
      <c r="AE29" s="803"/>
      <c r="AF29" s="803"/>
    </row>
    <row r="30" spans="2:32" ht="18" customHeight="1" x14ac:dyDescent="0.55000000000000004">
      <c r="B30" s="790" t="s">
        <v>40</v>
      </c>
      <c r="C30" s="791">
        <v>16375</v>
      </c>
      <c r="D30" s="791">
        <v>2053</v>
      </c>
      <c r="E30" s="791">
        <v>1773.6666666666667</v>
      </c>
      <c r="F30" s="791">
        <v>2521</v>
      </c>
      <c r="G30" s="791">
        <v>0</v>
      </c>
      <c r="H30" s="808">
        <v>22722.666666666668</v>
      </c>
      <c r="I30" s="863"/>
      <c r="J30" s="874"/>
      <c r="K30" s="860"/>
      <c r="L30" s="861"/>
      <c r="M30" s="862"/>
      <c r="N30" s="862"/>
      <c r="O30" s="861"/>
      <c r="P30" s="803"/>
      <c r="Q30" s="874"/>
      <c r="R30" s="860"/>
      <c r="S30" s="861"/>
      <c r="T30" s="862"/>
      <c r="U30" s="862"/>
      <c r="V30" s="861"/>
      <c r="W30" s="803"/>
      <c r="X30" s="874"/>
      <c r="Y30" s="860"/>
      <c r="Z30" s="861"/>
      <c r="AA30" s="862"/>
      <c r="AB30" s="862"/>
      <c r="AC30" s="861"/>
      <c r="AD30" s="803"/>
      <c r="AE30" s="803"/>
      <c r="AF30" s="803"/>
    </row>
    <row r="31" spans="2:32" ht="18" customHeight="1" x14ac:dyDescent="0.25">
      <c r="B31" s="809" t="s">
        <v>41</v>
      </c>
      <c r="C31" s="810">
        <v>22619</v>
      </c>
      <c r="D31" s="791">
        <v>5466</v>
      </c>
      <c r="E31" s="791">
        <v>8419.0833333333339</v>
      </c>
      <c r="F31" s="791">
        <v>739</v>
      </c>
      <c r="G31" s="791">
        <v>0</v>
      </c>
      <c r="H31" s="811">
        <v>37243.083333333336</v>
      </c>
      <c r="I31" s="863"/>
      <c r="J31" s="863"/>
      <c r="K31" s="860"/>
      <c r="L31" s="864"/>
      <c r="M31" s="865"/>
      <c r="N31" s="866"/>
      <c r="O31" s="867"/>
      <c r="P31" s="803"/>
      <c r="Q31" s="863"/>
      <c r="R31" s="860"/>
      <c r="S31" s="864"/>
      <c r="T31" s="865"/>
      <c r="U31" s="866"/>
      <c r="V31" s="867"/>
      <c r="W31" s="803"/>
      <c r="X31" s="863"/>
      <c r="Y31" s="860"/>
      <c r="Z31" s="864"/>
      <c r="AA31" s="865"/>
      <c r="AB31" s="866"/>
      <c r="AC31" s="867"/>
      <c r="AD31" s="803"/>
      <c r="AE31" s="803"/>
      <c r="AF31" s="803"/>
    </row>
    <row r="32" spans="2:32" ht="18" customHeight="1" x14ac:dyDescent="0.25">
      <c r="B32" s="809" t="s">
        <v>42</v>
      </c>
      <c r="C32" s="810">
        <v>43022</v>
      </c>
      <c r="D32" s="791">
        <v>11546</v>
      </c>
      <c r="E32" s="791">
        <v>2291.75</v>
      </c>
      <c r="F32" s="791">
        <v>1190</v>
      </c>
      <c r="G32" s="791">
        <v>0</v>
      </c>
      <c r="H32" s="811">
        <v>58049.75</v>
      </c>
      <c r="I32" s="863"/>
      <c r="J32" s="863"/>
      <c r="K32" s="860"/>
      <c r="L32" s="864"/>
      <c r="M32" s="865"/>
      <c r="N32" s="866"/>
      <c r="O32" s="867"/>
      <c r="P32" s="803"/>
      <c r="Q32" s="863"/>
      <c r="R32" s="860"/>
      <c r="S32" s="864"/>
      <c r="T32" s="865"/>
      <c r="U32" s="866"/>
      <c r="V32" s="867"/>
      <c r="W32" s="803"/>
      <c r="X32" s="863"/>
      <c r="Y32" s="860"/>
      <c r="Z32" s="864"/>
      <c r="AA32" s="865"/>
      <c r="AB32" s="866"/>
      <c r="AC32" s="867"/>
      <c r="AD32" s="803"/>
      <c r="AE32" s="803"/>
      <c r="AF32" s="803"/>
    </row>
    <row r="33" spans="2:32" ht="18" customHeight="1" x14ac:dyDescent="0.25">
      <c r="B33" s="809" t="s">
        <v>43</v>
      </c>
      <c r="C33" s="810">
        <v>18159</v>
      </c>
      <c r="D33" s="791">
        <v>5979</v>
      </c>
      <c r="E33" s="791">
        <v>1933.75</v>
      </c>
      <c r="F33" s="791">
        <v>900</v>
      </c>
      <c r="G33" s="791">
        <v>0</v>
      </c>
      <c r="H33" s="811">
        <v>26971.75</v>
      </c>
      <c r="I33" s="863"/>
      <c r="J33" s="863"/>
      <c r="K33" s="860"/>
      <c r="L33" s="864"/>
      <c r="M33" s="865"/>
      <c r="N33" s="866"/>
      <c r="O33" s="867"/>
      <c r="P33" s="803"/>
      <c r="Q33" s="863"/>
      <c r="R33" s="860"/>
      <c r="S33" s="864"/>
      <c r="T33" s="865"/>
      <c r="U33" s="866"/>
      <c r="V33" s="867"/>
      <c r="W33" s="803"/>
      <c r="X33" s="863"/>
      <c r="Y33" s="860"/>
      <c r="Z33" s="864"/>
      <c r="AA33" s="865"/>
      <c r="AB33" s="866"/>
      <c r="AC33" s="867"/>
      <c r="AD33" s="803"/>
      <c r="AE33" s="803"/>
      <c r="AF33" s="803"/>
    </row>
    <row r="34" spans="2:32" ht="18" customHeight="1" x14ac:dyDescent="0.25">
      <c r="B34" s="809" t="s">
        <v>44</v>
      </c>
      <c r="C34" s="810">
        <v>41002</v>
      </c>
      <c r="D34" s="791">
        <v>15100</v>
      </c>
      <c r="E34" s="791">
        <v>3160.3333333333335</v>
      </c>
      <c r="F34" s="791">
        <v>1790</v>
      </c>
      <c r="G34" s="791">
        <v>0</v>
      </c>
      <c r="H34" s="811">
        <v>61052.333333333336</v>
      </c>
      <c r="I34" s="863"/>
      <c r="J34" s="863"/>
      <c r="K34" s="860"/>
      <c r="L34" s="864"/>
      <c r="M34" s="865"/>
      <c r="N34" s="866"/>
      <c r="O34" s="867"/>
      <c r="P34" s="803"/>
      <c r="Q34" s="863"/>
      <c r="R34" s="860"/>
      <c r="S34" s="864"/>
      <c r="T34" s="865"/>
      <c r="U34" s="866"/>
      <c r="V34" s="867"/>
      <c r="W34" s="803"/>
      <c r="X34" s="863"/>
      <c r="Y34" s="860"/>
      <c r="Z34" s="864"/>
      <c r="AA34" s="865"/>
      <c r="AB34" s="866"/>
      <c r="AC34" s="867"/>
      <c r="AD34" s="803"/>
      <c r="AE34" s="803"/>
      <c r="AF34" s="803"/>
    </row>
    <row r="35" spans="2:32" ht="18" customHeight="1" x14ac:dyDescent="0.25">
      <c r="B35" s="809" t="s">
        <v>45</v>
      </c>
      <c r="C35" s="810">
        <v>104163</v>
      </c>
      <c r="D35" s="791">
        <v>49758</v>
      </c>
      <c r="E35" s="791">
        <v>6179.583333333333</v>
      </c>
      <c r="F35" s="791">
        <v>41501</v>
      </c>
      <c r="G35" s="791">
        <v>533</v>
      </c>
      <c r="H35" s="811">
        <v>202134.58333333334</v>
      </c>
      <c r="I35" s="863"/>
      <c r="J35" s="863"/>
      <c r="K35" s="860"/>
      <c r="L35" s="864"/>
      <c r="M35" s="865"/>
      <c r="N35" s="866"/>
      <c r="O35" s="867"/>
      <c r="P35" s="803"/>
      <c r="Q35" s="863"/>
      <c r="R35" s="860"/>
      <c r="S35" s="864"/>
      <c r="T35" s="865"/>
      <c r="U35" s="866"/>
      <c r="V35" s="867"/>
      <c r="W35" s="803"/>
      <c r="X35" s="863"/>
      <c r="Y35" s="860"/>
      <c r="Z35" s="864"/>
      <c r="AA35" s="865"/>
      <c r="AB35" s="866"/>
      <c r="AC35" s="867"/>
      <c r="AD35" s="803"/>
      <c r="AE35" s="803"/>
      <c r="AF35" s="803"/>
    </row>
    <row r="36" spans="2:32" ht="18" customHeight="1" x14ac:dyDescent="0.25">
      <c r="B36" s="809" t="s">
        <v>46</v>
      </c>
      <c r="C36" s="810">
        <v>66863</v>
      </c>
      <c r="D36" s="791">
        <v>20436</v>
      </c>
      <c r="E36" s="791">
        <v>1998.6666666666667</v>
      </c>
      <c r="F36" s="791">
        <v>7603</v>
      </c>
      <c r="G36" s="791">
        <v>0</v>
      </c>
      <c r="H36" s="811">
        <v>96900.666666666672</v>
      </c>
      <c r="I36" s="863"/>
      <c r="J36" s="863"/>
      <c r="K36" s="860"/>
      <c r="L36" s="864"/>
      <c r="M36" s="865"/>
      <c r="N36" s="866"/>
      <c r="O36" s="867"/>
      <c r="P36" s="803"/>
      <c r="Q36" s="863"/>
      <c r="R36" s="860"/>
      <c r="S36" s="864"/>
      <c r="T36" s="865"/>
      <c r="U36" s="866"/>
      <c r="V36" s="867"/>
      <c r="W36" s="803"/>
      <c r="X36" s="863"/>
      <c r="Y36" s="860"/>
      <c r="Z36" s="864"/>
      <c r="AA36" s="865"/>
      <c r="AB36" s="866"/>
      <c r="AC36" s="867"/>
      <c r="AD36" s="803"/>
      <c r="AE36" s="803"/>
      <c r="AF36" s="803"/>
    </row>
    <row r="37" spans="2:32" ht="18" customHeight="1" x14ac:dyDescent="0.25">
      <c r="B37" s="809" t="s">
        <v>47</v>
      </c>
      <c r="C37" s="810">
        <v>66733</v>
      </c>
      <c r="D37" s="791">
        <v>32976</v>
      </c>
      <c r="E37" s="791">
        <v>3929.5833333333335</v>
      </c>
      <c r="F37" s="791">
        <v>3517</v>
      </c>
      <c r="G37" s="791">
        <v>750</v>
      </c>
      <c r="H37" s="811">
        <v>107905.58333333333</v>
      </c>
      <c r="I37" s="863"/>
      <c r="J37" s="863"/>
      <c r="K37" s="860"/>
      <c r="L37" s="864"/>
      <c r="M37" s="865"/>
      <c r="N37" s="866"/>
      <c r="O37" s="867"/>
      <c r="P37" s="803"/>
      <c r="Q37" s="863"/>
      <c r="R37" s="860"/>
      <c r="S37" s="864"/>
      <c r="T37" s="865"/>
      <c r="U37" s="866"/>
      <c r="V37" s="867"/>
      <c r="W37" s="803"/>
      <c r="X37" s="863"/>
      <c r="Y37" s="860"/>
      <c r="Z37" s="864"/>
      <c r="AA37" s="865"/>
      <c r="AB37" s="866"/>
      <c r="AC37" s="867"/>
      <c r="AD37" s="803"/>
      <c r="AE37" s="803"/>
      <c r="AF37" s="803"/>
    </row>
    <row r="38" spans="2:32" ht="18" customHeight="1" x14ac:dyDescent="0.25">
      <c r="B38" s="809" t="s">
        <v>48</v>
      </c>
      <c r="C38" s="810">
        <v>106068</v>
      </c>
      <c r="D38" s="791">
        <v>48712</v>
      </c>
      <c r="E38" s="791">
        <v>16621.083333333332</v>
      </c>
      <c r="F38" s="791">
        <v>9692</v>
      </c>
      <c r="G38" s="791">
        <v>3304</v>
      </c>
      <c r="H38" s="811">
        <v>184397.08333333334</v>
      </c>
      <c r="I38" s="863"/>
      <c r="J38" s="863"/>
      <c r="K38" s="860"/>
      <c r="L38" s="864"/>
      <c r="M38" s="865"/>
      <c r="N38" s="866"/>
      <c r="O38" s="867"/>
      <c r="P38" s="803"/>
      <c r="Q38" s="863"/>
      <c r="R38" s="860"/>
      <c r="S38" s="864"/>
      <c r="T38" s="865"/>
      <c r="U38" s="866"/>
      <c r="V38" s="867"/>
      <c r="W38" s="803"/>
      <c r="X38" s="863"/>
      <c r="Y38" s="860"/>
      <c r="Z38" s="864"/>
      <c r="AA38" s="865"/>
      <c r="AB38" s="866"/>
      <c r="AC38" s="867"/>
      <c r="AD38" s="803"/>
      <c r="AE38" s="803"/>
      <c r="AF38" s="803"/>
    </row>
    <row r="39" spans="2:32" ht="18" customHeight="1" x14ac:dyDescent="0.25">
      <c r="B39" s="809" t="s">
        <v>1062</v>
      </c>
      <c r="C39" s="810">
        <v>39082</v>
      </c>
      <c r="D39" s="791">
        <v>29146</v>
      </c>
      <c r="E39" s="791">
        <v>5222.25</v>
      </c>
      <c r="F39" s="791">
        <v>8533</v>
      </c>
      <c r="G39" s="791">
        <v>0</v>
      </c>
      <c r="H39" s="811">
        <v>81983.25</v>
      </c>
      <c r="I39" s="863"/>
      <c r="J39" s="863"/>
      <c r="K39" s="860"/>
      <c r="L39" s="864"/>
      <c r="M39" s="865"/>
      <c r="N39" s="866"/>
      <c r="O39" s="867"/>
      <c r="P39" s="803"/>
      <c r="Q39" s="863"/>
      <c r="R39" s="860"/>
      <c r="S39" s="864"/>
      <c r="T39" s="865"/>
      <c r="U39" s="866"/>
      <c r="V39" s="867"/>
      <c r="W39" s="803"/>
      <c r="X39" s="863"/>
      <c r="Y39" s="860"/>
      <c r="Z39" s="864"/>
      <c r="AA39" s="865"/>
      <c r="AB39" s="866"/>
      <c r="AC39" s="867"/>
      <c r="AD39" s="803"/>
      <c r="AE39" s="803"/>
      <c r="AF39" s="803"/>
    </row>
    <row r="40" spans="2:32" ht="18" customHeight="1" x14ac:dyDescent="0.25">
      <c r="B40" s="809" t="s">
        <v>1063</v>
      </c>
      <c r="C40" s="810">
        <v>23473</v>
      </c>
      <c r="D40" s="791">
        <v>9032</v>
      </c>
      <c r="E40" s="791">
        <v>747.08333333333337</v>
      </c>
      <c r="F40" s="791">
        <v>280</v>
      </c>
      <c r="G40" s="791">
        <v>3177</v>
      </c>
      <c r="H40" s="811">
        <v>36709.083333333336</v>
      </c>
      <c r="I40" s="863"/>
      <c r="J40" s="863"/>
      <c r="K40" s="860"/>
      <c r="L40" s="864"/>
      <c r="M40" s="865"/>
      <c r="N40" s="866"/>
      <c r="O40" s="867"/>
      <c r="P40" s="803"/>
      <c r="Q40" s="863"/>
      <c r="R40" s="860"/>
      <c r="S40" s="864"/>
      <c r="T40" s="865"/>
      <c r="U40" s="866"/>
      <c r="V40" s="867"/>
      <c r="W40" s="803"/>
      <c r="X40" s="863"/>
      <c r="Y40" s="860"/>
      <c r="Z40" s="864"/>
      <c r="AA40" s="865"/>
      <c r="AB40" s="866"/>
      <c r="AC40" s="867"/>
      <c r="AD40" s="803"/>
      <c r="AE40" s="803"/>
      <c r="AF40" s="803"/>
    </row>
    <row r="41" spans="2:32" ht="18" customHeight="1" x14ac:dyDescent="0.25">
      <c r="B41" s="809" t="s">
        <v>1042</v>
      </c>
      <c r="C41" s="810">
        <v>50807</v>
      </c>
      <c r="D41" s="791">
        <v>45122</v>
      </c>
      <c r="E41" s="791">
        <v>2641.4166666666665</v>
      </c>
      <c r="F41" s="791">
        <v>1961</v>
      </c>
      <c r="G41" s="791">
        <v>0</v>
      </c>
      <c r="H41" s="811">
        <v>100531.41666666667</v>
      </c>
      <c r="I41" s="863"/>
      <c r="J41" s="863"/>
      <c r="K41" s="860"/>
      <c r="L41" s="864"/>
      <c r="M41" s="865"/>
      <c r="N41" s="866"/>
      <c r="O41" s="867"/>
      <c r="P41" s="803"/>
      <c r="Q41" s="863"/>
      <c r="R41" s="860"/>
      <c r="S41" s="864"/>
      <c r="T41" s="865"/>
      <c r="U41" s="866"/>
      <c r="V41" s="867"/>
      <c r="W41" s="803"/>
      <c r="X41" s="863"/>
      <c r="Y41" s="860"/>
      <c r="Z41" s="864"/>
      <c r="AA41" s="865"/>
      <c r="AB41" s="866"/>
      <c r="AC41" s="867"/>
      <c r="AD41" s="803"/>
      <c r="AE41" s="803"/>
      <c r="AF41" s="803"/>
    </row>
    <row r="42" spans="2:32" ht="18" customHeight="1" x14ac:dyDescent="0.25">
      <c r="B42" s="809" t="s">
        <v>78</v>
      </c>
      <c r="C42" s="810">
        <v>6457</v>
      </c>
      <c r="D42" s="791">
        <v>2291</v>
      </c>
      <c r="E42" s="791">
        <v>1223.75</v>
      </c>
      <c r="F42" s="791">
        <v>0</v>
      </c>
      <c r="G42" s="791">
        <v>0</v>
      </c>
      <c r="H42" s="811">
        <v>9971.75</v>
      </c>
      <c r="I42" s="863"/>
      <c r="J42" s="863"/>
      <c r="K42" s="860"/>
      <c r="L42" s="864"/>
      <c r="M42" s="865"/>
      <c r="N42" s="866"/>
      <c r="O42" s="867"/>
      <c r="P42" s="803"/>
      <c r="Q42" s="863"/>
      <c r="R42" s="860"/>
      <c r="S42" s="864"/>
      <c r="T42" s="865"/>
      <c r="U42" s="866"/>
      <c r="V42" s="867"/>
      <c r="W42" s="803"/>
      <c r="X42" s="863"/>
      <c r="Y42" s="860"/>
      <c r="Z42" s="864"/>
      <c r="AA42" s="865"/>
      <c r="AB42" s="866"/>
      <c r="AC42" s="867"/>
      <c r="AD42" s="803"/>
      <c r="AE42" s="803"/>
      <c r="AF42" s="803"/>
    </row>
    <row r="43" spans="2:32" ht="18" customHeight="1" x14ac:dyDescent="0.25">
      <c r="B43" s="809" t="s">
        <v>1044</v>
      </c>
      <c r="C43" s="810">
        <v>13493</v>
      </c>
      <c r="D43" s="791">
        <v>10371</v>
      </c>
      <c r="E43" s="791">
        <v>469.91666666666669</v>
      </c>
      <c r="F43" s="791">
        <v>106</v>
      </c>
      <c r="G43" s="791">
        <v>0</v>
      </c>
      <c r="H43" s="811">
        <v>24439.916666666668</v>
      </c>
      <c r="I43" s="863"/>
      <c r="J43" s="863"/>
      <c r="K43" s="860"/>
      <c r="L43" s="864"/>
      <c r="M43" s="865"/>
      <c r="N43" s="866"/>
      <c r="O43" s="867"/>
      <c r="P43" s="803"/>
      <c r="Q43" s="863"/>
      <c r="R43" s="860"/>
      <c r="S43" s="864"/>
      <c r="T43" s="865"/>
      <c r="U43" s="866"/>
      <c r="V43" s="867"/>
      <c r="W43" s="803"/>
      <c r="X43" s="863"/>
      <c r="Y43" s="860"/>
      <c r="Z43" s="864"/>
      <c r="AA43" s="865"/>
      <c r="AB43" s="866"/>
      <c r="AC43" s="867"/>
      <c r="AD43" s="803"/>
      <c r="AE43" s="803"/>
      <c r="AF43" s="803"/>
    </row>
    <row r="44" spans="2:32" ht="18" customHeight="1" x14ac:dyDescent="0.25">
      <c r="B44" s="809" t="s">
        <v>54</v>
      </c>
      <c r="C44" s="810">
        <v>679812</v>
      </c>
      <c r="D44" s="791">
        <v>338743</v>
      </c>
      <c r="E44" s="791">
        <v>96992.75</v>
      </c>
      <c r="F44" s="791">
        <v>63376</v>
      </c>
      <c r="G44" s="791">
        <v>39813</v>
      </c>
      <c r="H44" s="811">
        <v>1218736.75</v>
      </c>
      <c r="I44" s="863"/>
      <c r="J44" s="863"/>
      <c r="K44" s="860"/>
      <c r="L44" s="864"/>
      <c r="M44" s="865"/>
      <c r="N44" s="866"/>
      <c r="O44" s="867"/>
      <c r="P44" s="803"/>
      <c r="Q44" s="863"/>
      <c r="R44" s="860"/>
      <c r="S44" s="864"/>
      <c r="T44" s="865"/>
      <c r="U44" s="866"/>
      <c r="V44" s="867"/>
      <c r="W44" s="803"/>
      <c r="X44" s="873"/>
      <c r="Y44" s="860"/>
      <c r="Z44" s="864"/>
      <c r="AA44" s="865"/>
      <c r="AB44" s="866"/>
      <c r="AC44" s="867"/>
      <c r="AD44" s="803"/>
      <c r="AE44" s="803"/>
      <c r="AF44" s="803"/>
    </row>
    <row r="45" spans="2:32" ht="26.25" customHeight="1" x14ac:dyDescent="0.25">
      <c r="B45" s="868" t="s">
        <v>1064</v>
      </c>
      <c r="C45" s="869">
        <v>1298128</v>
      </c>
      <c r="D45" s="870">
        <v>626731</v>
      </c>
      <c r="E45" s="870">
        <v>153604.66666666666</v>
      </c>
      <c r="F45" s="870">
        <v>143709</v>
      </c>
      <c r="G45" s="870">
        <v>47577</v>
      </c>
      <c r="H45" s="869">
        <v>2269749.666666667</v>
      </c>
      <c r="I45" s="863"/>
      <c r="J45" s="863"/>
      <c r="K45" s="860"/>
      <c r="L45" s="864"/>
      <c r="M45" s="865"/>
      <c r="N45" s="866"/>
      <c r="O45" s="867"/>
      <c r="P45" s="803"/>
      <c r="Q45" s="863"/>
      <c r="R45" s="860"/>
      <c r="S45" s="864"/>
      <c r="T45" s="865"/>
      <c r="U45" s="866"/>
      <c r="V45" s="867"/>
      <c r="W45" s="803"/>
      <c r="X45" s="803"/>
      <c r="Y45" s="803"/>
      <c r="Z45" s="864"/>
      <c r="AA45" s="865"/>
      <c r="AB45" s="866"/>
      <c r="AC45" s="867"/>
      <c r="AD45" s="803"/>
      <c r="AE45" s="803"/>
      <c r="AF45" s="803"/>
    </row>
    <row r="46" spans="2:32" ht="15.75" x14ac:dyDescent="0.25">
      <c r="B46" s="845"/>
      <c r="D46" s="815"/>
      <c r="E46" s="815"/>
      <c r="F46" s="815"/>
      <c r="G46" s="815"/>
      <c r="H46" s="815"/>
      <c r="I46" s="803"/>
      <c r="J46" s="867"/>
      <c r="K46" s="860"/>
      <c r="L46" s="803"/>
      <c r="M46" s="803"/>
      <c r="N46" s="803"/>
      <c r="O46" s="867"/>
      <c r="P46" s="803"/>
      <c r="Q46" s="867"/>
      <c r="R46" s="860"/>
      <c r="S46" s="803"/>
      <c r="T46" s="803"/>
      <c r="U46" s="803"/>
      <c r="V46" s="867"/>
      <c r="W46" s="803"/>
      <c r="X46" s="866"/>
      <c r="Y46" s="860"/>
      <c r="Z46" s="803"/>
      <c r="AA46" s="803"/>
      <c r="AB46" s="803"/>
      <c r="AC46" s="867"/>
      <c r="AD46" s="803"/>
      <c r="AE46" s="803"/>
      <c r="AF46" s="803"/>
    </row>
    <row r="47" spans="2:32" x14ac:dyDescent="0.2">
      <c r="B47" s="852"/>
      <c r="D47" s="796"/>
      <c r="E47" s="816"/>
      <c r="H47" s="796"/>
      <c r="I47" s="803"/>
      <c r="J47" s="866"/>
      <c r="K47" s="803"/>
      <c r="L47" s="803"/>
      <c r="M47" s="803"/>
      <c r="N47" s="803"/>
      <c r="O47" s="803"/>
      <c r="P47" s="803"/>
      <c r="Q47" s="866"/>
      <c r="R47" s="803"/>
      <c r="S47" s="803"/>
      <c r="T47" s="803"/>
      <c r="U47" s="803"/>
      <c r="V47" s="803"/>
      <c r="W47" s="803"/>
      <c r="X47" s="866"/>
      <c r="Y47" s="803"/>
      <c r="Z47" s="803"/>
      <c r="AA47" s="803"/>
      <c r="AB47" s="803"/>
      <c r="AC47" s="803"/>
      <c r="AD47" s="803"/>
      <c r="AE47" s="803"/>
      <c r="AF47" s="803"/>
    </row>
    <row r="48" spans="2:32" x14ac:dyDescent="0.2">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row>
    <row r="49" spans="9:32" x14ac:dyDescent="0.2">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row>
    <row r="50" spans="9:32" x14ac:dyDescent="0.2">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row>
    <row r="51" spans="9:32" x14ac:dyDescent="0.2">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row>
  </sheetData>
  <mergeCells count="6">
    <mergeCell ref="B27:H27"/>
    <mergeCell ref="B2:H2"/>
    <mergeCell ref="B3:H3"/>
    <mergeCell ref="B4:H4"/>
    <mergeCell ref="B25:H25"/>
    <mergeCell ref="B26:H26"/>
  </mergeCells>
  <hyperlinks>
    <hyperlink ref="I2" location="'Indice Total'!A74"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38"/>
  <sheetViews>
    <sheetView showGridLines="0" zoomScale="90" zoomScaleNormal="90" workbookViewId="0"/>
  </sheetViews>
  <sheetFormatPr baseColWidth="10" defaultColWidth="11.42578125" defaultRowHeight="12.75" x14ac:dyDescent="0.2"/>
  <cols>
    <col min="1" max="1" width="23" style="740" customWidth="1"/>
    <col min="2" max="2" width="40" style="740" customWidth="1"/>
    <col min="3" max="3" width="16.140625" style="740" customWidth="1"/>
    <col min="4" max="4" width="14.42578125" style="740" customWidth="1"/>
    <col min="5" max="5" width="13.85546875" style="740" customWidth="1"/>
    <col min="6" max="16384" width="11.42578125" style="740"/>
  </cols>
  <sheetData>
    <row r="1" spans="2:11" ht="48.75" customHeight="1" x14ac:dyDescent="0.2"/>
    <row r="2" spans="2:11" ht="18" x14ac:dyDescent="0.25">
      <c r="B2" s="1672" t="s">
        <v>703</v>
      </c>
      <c r="C2" s="1672"/>
      <c r="D2" s="1672"/>
      <c r="E2" s="1672"/>
      <c r="F2" s="1" t="s">
        <v>1</v>
      </c>
    </row>
    <row r="3" spans="2:11" ht="46.5" customHeight="1" x14ac:dyDescent="0.2">
      <c r="B3" s="1637" t="s">
        <v>34</v>
      </c>
      <c r="C3" s="1637"/>
      <c r="D3" s="1637"/>
      <c r="E3" s="1637"/>
      <c r="F3" s="1"/>
      <c r="G3" s="1"/>
    </row>
    <row r="4" spans="2:11" ht="21" customHeight="1" thickBot="1" x14ac:dyDescent="0.3">
      <c r="B4" s="1640">
        <v>2016</v>
      </c>
      <c r="C4" s="1640"/>
      <c r="D4" s="1640"/>
      <c r="E4" s="1641"/>
      <c r="F4" s="1"/>
      <c r="G4" s="1"/>
      <c r="H4" s="698"/>
    </row>
    <row r="5" spans="2:11" ht="19.5" customHeight="1" x14ac:dyDescent="0.2">
      <c r="B5" s="415"/>
      <c r="C5" s="415"/>
      <c r="D5" s="415"/>
      <c r="E5" s="415"/>
      <c r="H5" s="476"/>
      <c r="I5" s="697"/>
      <c r="J5" s="697"/>
      <c r="K5" s="697"/>
    </row>
    <row r="6" spans="2:11" ht="35.25" customHeight="1" x14ac:dyDescent="0.2">
      <c r="B6" s="489" t="s">
        <v>2</v>
      </c>
      <c r="C6" s="480" t="s">
        <v>35</v>
      </c>
      <c r="D6" s="480" t="s">
        <v>36</v>
      </c>
      <c r="E6" s="481" t="s">
        <v>27</v>
      </c>
      <c r="H6" s="476"/>
      <c r="I6" s="696"/>
      <c r="J6" s="696"/>
      <c r="K6" s="696"/>
    </row>
    <row r="7" spans="2:11" ht="24" customHeight="1" x14ac:dyDescent="0.25">
      <c r="B7" s="31" t="s">
        <v>3</v>
      </c>
      <c r="C7" s="550">
        <v>1406171.3333333333</v>
      </c>
      <c r="D7" s="550">
        <v>996892.16666666663</v>
      </c>
      <c r="E7" s="553">
        <v>2403063.5</v>
      </c>
      <c r="F7" s="699"/>
      <c r="G7" s="538"/>
      <c r="H7" s="696"/>
      <c r="I7" s="696"/>
      <c r="J7" s="696"/>
      <c r="K7" s="696"/>
    </row>
    <row r="8" spans="2:11" ht="24" customHeight="1" x14ac:dyDescent="0.25">
      <c r="B8" s="3" t="s">
        <v>4</v>
      </c>
      <c r="C8" s="551">
        <v>1317582.6666666667</v>
      </c>
      <c r="D8" s="551">
        <v>661808.08333333337</v>
      </c>
      <c r="E8" s="553">
        <v>1979390.75</v>
      </c>
      <c r="F8" s="699"/>
      <c r="G8" s="538"/>
      <c r="H8" s="696"/>
      <c r="I8" s="696"/>
      <c r="J8" s="696"/>
      <c r="K8" s="696"/>
    </row>
    <row r="9" spans="2:11" ht="24" customHeight="1" x14ac:dyDescent="0.25">
      <c r="B9" s="3" t="s">
        <v>5</v>
      </c>
      <c r="C9" s="551">
        <v>343196.66666666669</v>
      </c>
      <c r="D9" s="551">
        <v>220694.75</v>
      </c>
      <c r="E9" s="553">
        <v>563891.41666666674</v>
      </c>
      <c r="F9" s="699"/>
      <c r="G9" s="538"/>
      <c r="H9" s="696"/>
      <c r="I9" s="696"/>
      <c r="J9" s="696"/>
      <c r="K9" s="696"/>
    </row>
    <row r="10" spans="2:11" ht="24" customHeight="1" x14ac:dyDescent="0.2">
      <c r="B10" s="5" t="s">
        <v>6</v>
      </c>
      <c r="C10" s="552">
        <v>3066950.6666666665</v>
      </c>
      <c r="D10" s="552">
        <v>1879395</v>
      </c>
      <c r="E10" s="552">
        <v>4946345.666666666</v>
      </c>
      <c r="F10" s="699"/>
      <c r="G10" s="538"/>
      <c r="H10" s="696"/>
      <c r="I10" s="696"/>
      <c r="J10" s="696"/>
      <c r="K10" s="696"/>
    </row>
    <row r="11" spans="2:11" ht="24" customHeight="1" x14ac:dyDescent="0.25">
      <c r="B11" s="6" t="s">
        <v>7</v>
      </c>
      <c r="C11" s="551">
        <v>391591.25</v>
      </c>
      <c r="D11" s="551">
        <v>398479.33333333331</v>
      </c>
      <c r="E11" s="553">
        <v>790070.58333333326</v>
      </c>
      <c r="F11" s="699"/>
      <c r="G11" s="538"/>
      <c r="H11" s="538"/>
      <c r="I11" s="538"/>
      <c r="J11" s="538"/>
    </row>
    <row r="12" spans="2:11" ht="24" customHeight="1" x14ac:dyDescent="0.2">
      <c r="B12" s="5" t="s">
        <v>27</v>
      </c>
      <c r="C12" s="552">
        <v>3458541.9166666665</v>
      </c>
      <c r="D12" s="552">
        <v>2277874.3333333335</v>
      </c>
      <c r="E12" s="552">
        <v>5736416.25</v>
      </c>
      <c r="F12" s="699"/>
    </row>
    <row r="13" spans="2:11" ht="23.25" customHeight="1" x14ac:dyDescent="0.2">
      <c r="B13" s="1673" t="s">
        <v>9</v>
      </c>
      <c r="C13" s="1673"/>
      <c r="D13" s="1673"/>
      <c r="E13" s="1673"/>
    </row>
    <row r="14" spans="2:11" ht="23.25" customHeight="1" x14ac:dyDescent="0.2">
      <c r="B14" s="1651" t="s">
        <v>10</v>
      </c>
      <c r="C14" s="1651"/>
      <c r="D14" s="1651"/>
      <c r="E14" s="1651"/>
    </row>
    <row r="18" spans="3:4" x14ac:dyDescent="0.2">
      <c r="C18" s="32"/>
      <c r="D18" s="32"/>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F2" location="'Indice Total'!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34"/>
  <sheetViews>
    <sheetView showGridLines="0" zoomScale="90" zoomScaleNormal="90" workbookViewId="0"/>
  </sheetViews>
  <sheetFormatPr baseColWidth="10" defaultRowHeight="15" x14ac:dyDescent="0.2"/>
  <cols>
    <col min="1" max="1" width="22" style="875" customWidth="1"/>
    <col min="2" max="2" width="40" style="875" customWidth="1"/>
    <col min="3" max="9" width="11.42578125" style="875"/>
    <col min="10" max="10" width="11.5703125" style="875" bestFit="1" customWidth="1"/>
    <col min="11" max="16384" width="11.42578125" style="875"/>
  </cols>
  <sheetData>
    <row r="1" spans="2:10" ht="49.5" customHeight="1" x14ac:dyDescent="0.2">
      <c r="I1" s="1"/>
    </row>
    <row r="2" spans="2:10" ht="18" x14ac:dyDescent="0.25">
      <c r="B2" s="1648" t="s">
        <v>1092</v>
      </c>
      <c r="C2" s="1648"/>
      <c r="D2" s="1648"/>
      <c r="E2" s="1648"/>
      <c r="F2" s="1648"/>
      <c r="G2" s="1648"/>
      <c r="H2" s="1648"/>
      <c r="I2" s="786" t="s">
        <v>1</v>
      </c>
      <c r="J2" s="1"/>
    </row>
    <row r="3" spans="2:10" ht="34.5" customHeight="1" x14ac:dyDescent="0.25">
      <c r="B3" s="1826" t="s">
        <v>1093</v>
      </c>
      <c r="C3" s="1826"/>
      <c r="D3" s="1826"/>
      <c r="E3" s="1826"/>
      <c r="F3" s="1826"/>
      <c r="G3" s="1826"/>
      <c r="H3" s="1826"/>
    </row>
    <row r="4" spans="2:10" ht="16.5" thickBot="1" x14ac:dyDescent="0.25">
      <c r="B4" s="1824" t="s">
        <v>1094</v>
      </c>
      <c r="C4" s="1824"/>
      <c r="D4" s="1824"/>
      <c r="E4" s="1824"/>
      <c r="F4" s="1824"/>
      <c r="G4" s="1824"/>
      <c r="H4" s="1824"/>
    </row>
    <row r="5" spans="2:10" ht="15.75" x14ac:dyDescent="0.25">
      <c r="B5" s="876"/>
      <c r="C5" s="876"/>
      <c r="D5" s="876"/>
      <c r="E5" s="876"/>
      <c r="F5" s="876"/>
      <c r="G5" s="876"/>
      <c r="H5" s="876"/>
    </row>
    <row r="6" spans="2:10" ht="15" customHeight="1" x14ac:dyDescent="0.2">
      <c r="B6" s="1830" t="s">
        <v>784</v>
      </c>
      <c r="C6" s="1832" t="s">
        <v>1095</v>
      </c>
      <c r="D6" s="1832"/>
      <c r="E6" s="1832"/>
      <c r="F6" s="1832" t="s">
        <v>1096</v>
      </c>
      <c r="G6" s="1832"/>
      <c r="H6" s="1832"/>
    </row>
    <row r="7" spans="2:10" ht="15.75" x14ac:dyDescent="0.25">
      <c r="B7" s="1831"/>
      <c r="C7" s="877" t="s">
        <v>35</v>
      </c>
      <c r="D7" s="877" t="s">
        <v>36</v>
      </c>
      <c r="E7" s="878" t="s">
        <v>27</v>
      </c>
      <c r="F7" s="877" t="s">
        <v>35</v>
      </c>
      <c r="G7" s="877" t="s">
        <v>36</v>
      </c>
      <c r="H7" s="878" t="s">
        <v>27</v>
      </c>
    </row>
    <row r="8" spans="2:10" ht="22.5" customHeight="1" x14ac:dyDescent="0.2">
      <c r="B8" s="790" t="s">
        <v>1097</v>
      </c>
      <c r="C8" s="843">
        <v>10328.25</v>
      </c>
      <c r="D8" s="843">
        <v>13921.75</v>
      </c>
      <c r="E8" s="879">
        <v>24250</v>
      </c>
      <c r="F8" s="843">
        <v>9964.2820512820508</v>
      </c>
      <c r="G8" s="843">
        <v>13416.794871794871</v>
      </c>
      <c r="H8" s="879">
        <v>23381.076923076922</v>
      </c>
      <c r="I8" s="880"/>
    </row>
    <row r="9" spans="2:10" x14ac:dyDescent="0.2">
      <c r="B9" s="809" t="s">
        <v>41</v>
      </c>
      <c r="C9" s="844">
        <v>11623.75</v>
      </c>
      <c r="D9" s="843">
        <v>14958.333333333334</v>
      </c>
      <c r="E9" s="881">
        <v>26582.083333333336</v>
      </c>
      <c r="F9" s="844">
        <v>11217.923076923078</v>
      </c>
      <c r="G9" s="843">
        <v>14435.26282051282</v>
      </c>
      <c r="H9" s="881">
        <v>25653.185897435898</v>
      </c>
      <c r="I9" s="880"/>
    </row>
    <row r="10" spans="2:10" x14ac:dyDescent="0.2">
      <c r="B10" s="809" t="s">
        <v>42</v>
      </c>
      <c r="C10" s="844">
        <v>16013.5</v>
      </c>
      <c r="D10" s="844">
        <v>21819.25</v>
      </c>
      <c r="E10" s="881">
        <v>37832.75</v>
      </c>
      <c r="F10" s="844">
        <v>15441.070512820512</v>
      </c>
      <c r="G10" s="844">
        <v>21292.532051282051</v>
      </c>
      <c r="H10" s="881">
        <v>36733.602564102563</v>
      </c>
      <c r="I10" s="880"/>
    </row>
    <row r="11" spans="2:10" x14ac:dyDescent="0.2">
      <c r="B11" s="809" t="s">
        <v>43</v>
      </c>
      <c r="C11" s="844">
        <v>9503.5833333333339</v>
      </c>
      <c r="D11" s="844">
        <v>12805.5</v>
      </c>
      <c r="E11" s="881">
        <v>22309.083333333336</v>
      </c>
      <c r="F11" s="844">
        <v>9098.6666666666661</v>
      </c>
      <c r="G11" s="844">
        <v>12341.570512820512</v>
      </c>
      <c r="H11" s="881">
        <v>21440.23717948718</v>
      </c>
      <c r="I11" s="880"/>
    </row>
    <row r="12" spans="2:10" x14ac:dyDescent="0.2">
      <c r="B12" s="809" t="s">
        <v>44</v>
      </c>
      <c r="C12" s="844">
        <v>26509.5</v>
      </c>
      <c r="D12" s="844">
        <v>36846.166666666664</v>
      </c>
      <c r="E12" s="881">
        <v>63355.666666666664</v>
      </c>
      <c r="F12" s="844">
        <v>25753.993589743593</v>
      </c>
      <c r="G12" s="844">
        <v>35605.878205128211</v>
      </c>
      <c r="H12" s="881">
        <v>61359.871794871804</v>
      </c>
      <c r="I12" s="880"/>
    </row>
    <row r="13" spans="2:10" x14ac:dyDescent="0.2">
      <c r="B13" s="809" t="s">
        <v>45</v>
      </c>
      <c r="C13" s="844">
        <v>70362.916666666672</v>
      </c>
      <c r="D13" s="844">
        <v>107813.58333333333</v>
      </c>
      <c r="E13" s="881">
        <v>178176.5</v>
      </c>
      <c r="F13" s="844">
        <v>68955.467948717953</v>
      </c>
      <c r="G13" s="844">
        <v>105983.32692307692</v>
      </c>
      <c r="H13" s="881">
        <v>174938.79487179487</v>
      </c>
      <c r="I13" s="880"/>
    </row>
    <row r="14" spans="2:10" x14ac:dyDescent="0.2">
      <c r="B14" s="809" t="s">
        <v>46</v>
      </c>
      <c r="C14" s="844">
        <v>36645.833333333336</v>
      </c>
      <c r="D14" s="844">
        <v>45749.75</v>
      </c>
      <c r="E14" s="881">
        <v>82395.583333333343</v>
      </c>
      <c r="F14" s="844">
        <v>35945.455128205125</v>
      </c>
      <c r="G14" s="844">
        <v>45381.032051282054</v>
      </c>
      <c r="H14" s="881">
        <v>81326.487179487187</v>
      </c>
      <c r="I14" s="880"/>
    </row>
    <row r="15" spans="2:10" x14ac:dyDescent="0.2">
      <c r="B15" s="809" t="s">
        <v>47</v>
      </c>
      <c r="C15" s="844">
        <v>40951.583333333336</v>
      </c>
      <c r="D15" s="844">
        <v>52922.166666666664</v>
      </c>
      <c r="E15" s="881">
        <v>93873.75</v>
      </c>
      <c r="F15" s="844">
        <v>39796.211538461539</v>
      </c>
      <c r="G15" s="844">
        <v>51732.448717948719</v>
      </c>
      <c r="H15" s="881">
        <v>91528.66025641025</v>
      </c>
      <c r="I15" s="880"/>
    </row>
    <row r="16" spans="2:10" x14ac:dyDescent="0.2">
      <c r="B16" s="809" t="s">
        <v>48</v>
      </c>
      <c r="C16" s="844">
        <v>84202.666666666672</v>
      </c>
      <c r="D16" s="844">
        <v>112420</v>
      </c>
      <c r="E16" s="881">
        <v>196622.66666666669</v>
      </c>
      <c r="F16" s="844">
        <v>81329.685897435891</v>
      </c>
      <c r="G16" s="844">
        <v>109195.45512820514</v>
      </c>
      <c r="H16" s="881">
        <v>190525.14102564103</v>
      </c>
      <c r="I16" s="880"/>
    </row>
    <row r="17" spans="2:10" x14ac:dyDescent="0.2">
      <c r="B17" s="809" t="s">
        <v>1062</v>
      </c>
      <c r="C17" s="844">
        <v>37458</v>
      </c>
      <c r="D17" s="844">
        <v>49323.333333333336</v>
      </c>
      <c r="E17" s="881">
        <v>86781.333333333343</v>
      </c>
      <c r="F17" s="844">
        <v>36509.064102564102</v>
      </c>
      <c r="G17" s="844">
        <v>47710.525641025641</v>
      </c>
      <c r="H17" s="881">
        <v>84219.58974358975</v>
      </c>
      <c r="I17" s="880"/>
    </row>
    <row r="18" spans="2:10" x14ac:dyDescent="0.2">
      <c r="B18" s="809" t="s">
        <v>1098</v>
      </c>
      <c r="C18" s="844">
        <v>17871.666666666668</v>
      </c>
      <c r="D18" s="844">
        <v>23181.75</v>
      </c>
      <c r="E18" s="881">
        <v>41053.416666666672</v>
      </c>
      <c r="F18" s="844">
        <v>17644.211538461539</v>
      </c>
      <c r="G18" s="844">
        <v>22822.089743589742</v>
      </c>
      <c r="H18" s="881">
        <v>40466.301282051281</v>
      </c>
      <c r="I18" s="880"/>
    </row>
    <row r="19" spans="2:10" x14ac:dyDescent="0.2">
      <c r="B19" s="809" t="s">
        <v>1099</v>
      </c>
      <c r="C19" s="844">
        <v>31016.75</v>
      </c>
      <c r="D19" s="844">
        <v>41367.75</v>
      </c>
      <c r="E19" s="881">
        <v>72384.5</v>
      </c>
      <c r="F19" s="844">
        <v>30174.75641025641</v>
      </c>
      <c r="G19" s="844">
        <v>40200.378205128203</v>
      </c>
      <c r="H19" s="881">
        <v>70375.13461538461</v>
      </c>
      <c r="I19" s="880"/>
    </row>
    <row r="20" spans="2:10" x14ac:dyDescent="0.2">
      <c r="B20" s="809" t="s">
        <v>78</v>
      </c>
      <c r="C20" s="844">
        <v>2845.3333333333335</v>
      </c>
      <c r="D20" s="844">
        <v>3544.25</v>
      </c>
      <c r="E20" s="881">
        <v>6389.5833333333339</v>
      </c>
      <c r="F20" s="844">
        <v>2790.9807692307695</v>
      </c>
      <c r="G20" s="844">
        <v>3512.166666666667</v>
      </c>
      <c r="H20" s="881">
        <v>6303.1474358974365</v>
      </c>
      <c r="I20" s="880"/>
    </row>
    <row r="21" spans="2:10" x14ac:dyDescent="0.2">
      <c r="B21" s="809" t="s">
        <v>1044</v>
      </c>
      <c r="C21" s="844">
        <v>7245.25</v>
      </c>
      <c r="D21" s="844">
        <v>9378.5833333333339</v>
      </c>
      <c r="E21" s="881">
        <v>16623.833333333336</v>
      </c>
      <c r="F21" s="844">
        <v>7192.3910256410263</v>
      </c>
      <c r="G21" s="844">
        <v>9283.211538461539</v>
      </c>
      <c r="H21" s="881">
        <v>16475.602564102566</v>
      </c>
      <c r="I21" s="880"/>
      <c r="J21" s="880"/>
    </row>
    <row r="22" spans="2:10" ht="15.75" thickBot="1" x14ac:dyDescent="0.25">
      <c r="B22" s="797" t="s">
        <v>54</v>
      </c>
      <c r="C22" s="882">
        <v>194954.33333333334</v>
      </c>
      <c r="D22" s="882">
        <v>309776.66666666669</v>
      </c>
      <c r="E22" s="883">
        <v>504731</v>
      </c>
      <c r="F22" s="882">
        <v>189957.48076923075</v>
      </c>
      <c r="G22" s="882">
        <v>302190.45512820518</v>
      </c>
      <c r="H22" s="883">
        <v>492147.93589743593</v>
      </c>
      <c r="I22" s="880"/>
      <c r="J22" s="880"/>
    </row>
    <row r="23" spans="2:10" ht="26.25" customHeight="1" x14ac:dyDescent="0.2">
      <c r="B23" s="884" t="s">
        <v>1064</v>
      </c>
      <c r="C23" s="869">
        <v>597532.91666666674</v>
      </c>
      <c r="D23" s="869">
        <v>855828.83333333326</v>
      </c>
      <c r="E23" s="885">
        <v>1453361.75</v>
      </c>
      <c r="F23" s="869">
        <v>581771.641025641</v>
      </c>
      <c r="G23" s="869">
        <v>835103.12820512825</v>
      </c>
      <c r="H23" s="869">
        <v>1416874.7692307692</v>
      </c>
      <c r="J23" s="880"/>
    </row>
    <row r="24" spans="2:10" x14ac:dyDescent="0.2">
      <c r="B24" s="845"/>
      <c r="C24" s="801"/>
      <c r="D24" s="801"/>
      <c r="E24" s="801"/>
      <c r="F24" s="886"/>
      <c r="G24" s="886"/>
      <c r="H24" s="801"/>
    </row>
    <row r="25" spans="2:10" x14ac:dyDescent="0.2">
      <c r="B25" s="887"/>
      <c r="C25" s="801"/>
      <c r="D25" s="801"/>
      <c r="E25" s="801"/>
      <c r="F25" s="801"/>
      <c r="G25" s="801"/>
      <c r="H25" s="801"/>
    </row>
    <row r="26" spans="2:10" x14ac:dyDescent="0.2">
      <c r="B26" s="801"/>
      <c r="C26" s="801"/>
      <c r="D26" s="801"/>
      <c r="E26" s="801"/>
      <c r="F26" s="801"/>
      <c r="G26" s="801"/>
      <c r="H26" s="801"/>
    </row>
    <row r="31" spans="2:10" x14ac:dyDescent="0.2">
      <c r="B31" s="888"/>
      <c r="C31" s="888"/>
      <c r="D31" s="888"/>
      <c r="E31" s="888"/>
      <c r="F31" s="888"/>
      <c r="G31" s="888"/>
      <c r="H31" s="888"/>
      <c r="I31" s="888"/>
      <c r="J31" s="888"/>
    </row>
    <row r="32" spans="2:10" x14ac:dyDescent="0.2">
      <c r="B32" s="888"/>
      <c r="C32" s="888"/>
      <c r="D32" s="888"/>
      <c r="E32" s="888"/>
      <c r="F32" s="888"/>
      <c r="G32" s="888"/>
      <c r="H32" s="888"/>
      <c r="I32" s="888"/>
      <c r="J32" s="888"/>
    </row>
    <row r="33" spans="2:10" x14ac:dyDescent="0.2">
      <c r="B33" s="888"/>
      <c r="C33" s="888"/>
      <c r="D33" s="888"/>
      <c r="E33" s="888"/>
      <c r="F33" s="888"/>
      <c r="G33" s="888"/>
      <c r="H33" s="888"/>
      <c r="I33" s="888"/>
      <c r="J33" s="888"/>
    </row>
    <row r="34" spans="2:10" x14ac:dyDescent="0.2">
      <c r="B34" s="888"/>
      <c r="C34" s="888"/>
      <c r="D34" s="888"/>
      <c r="E34" s="888"/>
      <c r="F34" s="888"/>
      <c r="G34" s="888"/>
      <c r="H34" s="888"/>
      <c r="I34" s="888"/>
      <c r="J34" s="888"/>
    </row>
  </sheetData>
  <mergeCells count="6">
    <mergeCell ref="B2:H2"/>
    <mergeCell ref="B3:H3"/>
    <mergeCell ref="B4:H4"/>
    <mergeCell ref="B6:B7"/>
    <mergeCell ref="C6:E6"/>
    <mergeCell ref="F6:H6"/>
  </mergeCells>
  <hyperlinks>
    <hyperlink ref="I2" location="'Indice Total'!A74" display="Volver"/>
  </hyperlinks>
  <pageMargins left="0.7" right="0.7" top="0.75" bottom="0.75" header="0.3" footer="0.3"/>
  <pageSetup paperSize="14" scale="5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P23"/>
  <sheetViews>
    <sheetView showGridLines="0" zoomScale="90" zoomScaleNormal="90" workbookViewId="0"/>
  </sheetViews>
  <sheetFormatPr baseColWidth="10" defaultRowHeight="15" x14ac:dyDescent="0.2"/>
  <cols>
    <col min="1" max="1" width="18.85546875" style="875" customWidth="1"/>
    <col min="2" max="2" width="39.42578125" style="875" customWidth="1"/>
    <col min="3" max="3" width="14.5703125" style="875" customWidth="1"/>
    <col min="4" max="4" width="13.7109375" style="875" customWidth="1"/>
    <col min="5" max="5" width="14.140625" style="875" customWidth="1"/>
    <col min="6" max="6" width="15.28515625" style="875" customWidth="1"/>
    <col min="7" max="7" width="17.140625" style="875" customWidth="1"/>
    <col min="8" max="8" width="15" style="875" customWidth="1"/>
    <col min="9" max="9" width="11.5703125" style="875" bestFit="1" customWidth="1"/>
    <col min="10" max="15" width="11.42578125" style="875"/>
    <col min="16" max="16" width="15.85546875" style="875" bestFit="1" customWidth="1"/>
    <col min="17" max="16384" width="11.42578125" style="875"/>
  </cols>
  <sheetData>
    <row r="1" spans="2:14" ht="57.75" customHeight="1" x14ac:dyDescent="0.2">
      <c r="I1" s="1"/>
    </row>
    <row r="2" spans="2:14" ht="18" x14ac:dyDescent="0.2">
      <c r="B2" s="1821" t="s">
        <v>1100</v>
      </c>
      <c r="C2" s="1821"/>
      <c r="D2" s="1821"/>
      <c r="E2" s="1821"/>
      <c r="F2" s="1821"/>
      <c r="G2" s="1821"/>
      <c r="H2" s="1821"/>
      <c r="I2" s="786" t="s">
        <v>1</v>
      </c>
    </row>
    <row r="3" spans="2:14" ht="20.25" customHeight="1" x14ac:dyDescent="0.25">
      <c r="B3" s="1828" t="s">
        <v>1101</v>
      </c>
      <c r="C3" s="1828"/>
      <c r="D3" s="1828"/>
      <c r="E3" s="1828"/>
      <c r="F3" s="1828"/>
      <c r="G3" s="1828"/>
      <c r="H3" s="1828"/>
    </row>
    <row r="4" spans="2:14" ht="6.75" customHeight="1" x14ac:dyDescent="0.2">
      <c r="B4" s="1833"/>
      <c r="C4" s="1833"/>
      <c r="D4" s="1833"/>
      <c r="E4" s="1833"/>
      <c r="F4" s="1833"/>
      <c r="G4" s="1833"/>
      <c r="H4" s="1833"/>
      <c r="I4" s="875" t="s">
        <v>389</v>
      </c>
    </row>
    <row r="5" spans="2:14" ht="16.5" thickBot="1" x14ac:dyDescent="0.3">
      <c r="B5" s="1834">
        <v>2016</v>
      </c>
      <c r="C5" s="1834"/>
      <c r="D5" s="1834"/>
      <c r="E5" s="1834"/>
      <c r="F5" s="1834"/>
      <c r="G5" s="1834"/>
      <c r="H5" s="1834"/>
    </row>
    <row r="6" spans="2:14" ht="15.75" x14ac:dyDescent="0.25">
      <c r="B6" s="876"/>
      <c r="C6" s="889"/>
      <c r="D6" s="889"/>
      <c r="E6" s="889"/>
      <c r="F6" s="889"/>
      <c r="G6" s="889"/>
      <c r="H6" s="889"/>
    </row>
    <row r="7" spans="2:14" ht="27.75" customHeight="1" x14ac:dyDescent="0.25">
      <c r="B7" s="824" t="s">
        <v>1052</v>
      </c>
      <c r="C7" s="806" t="s">
        <v>1075</v>
      </c>
      <c r="D7" s="806" t="s">
        <v>1076</v>
      </c>
      <c r="E7" s="806" t="s">
        <v>1077</v>
      </c>
      <c r="F7" s="806" t="s">
        <v>1078</v>
      </c>
      <c r="G7" s="806" t="s">
        <v>1025</v>
      </c>
      <c r="H7" s="806" t="s">
        <v>1079</v>
      </c>
      <c r="J7" s="890"/>
      <c r="K7" s="890"/>
      <c r="L7" s="890"/>
      <c r="M7" s="890"/>
    </row>
    <row r="8" spans="2:14" ht="21" customHeight="1" x14ac:dyDescent="0.25">
      <c r="B8" s="790" t="s">
        <v>1097</v>
      </c>
      <c r="C8" s="791">
        <v>10115.916666666668</v>
      </c>
      <c r="D8" s="843">
        <v>3879.75</v>
      </c>
      <c r="E8" s="791">
        <v>9221.076923076922</v>
      </c>
      <c r="F8" s="791">
        <v>163.83333333333334</v>
      </c>
      <c r="G8" s="791">
        <v>0.5</v>
      </c>
      <c r="H8" s="808">
        <v>23381.076923076922</v>
      </c>
      <c r="I8" s="891"/>
      <c r="J8" s="892"/>
      <c r="K8" s="893"/>
      <c r="L8" s="893"/>
      <c r="M8" s="850"/>
      <c r="N8" s="850"/>
    </row>
    <row r="9" spans="2:14" ht="18.75" customHeight="1" x14ac:dyDescent="0.25">
      <c r="B9" s="809" t="s">
        <v>41</v>
      </c>
      <c r="C9" s="810">
        <v>8094.916666666667</v>
      </c>
      <c r="D9" s="844">
        <v>7456.583333333333</v>
      </c>
      <c r="E9" s="810">
        <v>9848.7692307692305</v>
      </c>
      <c r="F9" s="810">
        <v>246.33333333333334</v>
      </c>
      <c r="G9" s="810">
        <v>6.583333333333333</v>
      </c>
      <c r="H9" s="811">
        <v>25653.185897435895</v>
      </c>
      <c r="I9" s="891"/>
      <c r="J9" s="892"/>
      <c r="K9" s="893"/>
      <c r="L9" s="893"/>
      <c r="M9" s="850"/>
      <c r="N9" s="850"/>
    </row>
    <row r="10" spans="2:14" ht="19.5" customHeight="1" x14ac:dyDescent="0.25">
      <c r="B10" s="809" t="s">
        <v>42</v>
      </c>
      <c r="C10" s="810">
        <v>13104.916666666668</v>
      </c>
      <c r="D10" s="844">
        <v>14767.916666666666</v>
      </c>
      <c r="E10" s="810">
        <v>8590.7692307692305</v>
      </c>
      <c r="F10" s="810">
        <v>229.25</v>
      </c>
      <c r="G10" s="810">
        <v>40.75</v>
      </c>
      <c r="H10" s="811">
        <v>36733.602564102563</v>
      </c>
      <c r="I10" s="891"/>
      <c r="J10" s="892"/>
      <c r="K10" s="893"/>
      <c r="L10" s="893"/>
      <c r="M10" s="850"/>
      <c r="N10" s="850"/>
    </row>
    <row r="11" spans="2:14" ht="18" customHeight="1" x14ac:dyDescent="0.25">
      <c r="B11" s="809" t="s">
        <v>43</v>
      </c>
      <c r="C11" s="810">
        <v>8056.25</v>
      </c>
      <c r="D11" s="844">
        <v>1936.6666666666665</v>
      </c>
      <c r="E11" s="810">
        <v>11323.153846153846</v>
      </c>
      <c r="F11" s="810">
        <v>124.16666666666667</v>
      </c>
      <c r="G11" s="810">
        <v>0</v>
      </c>
      <c r="H11" s="811">
        <v>21440.23717948718</v>
      </c>
      <c r="I11" s="891"/>
      <c r="J11" s="892"/>
      <c r="K11" s="893"/>
      <c r="L11" s="893"/>
      <c r="M11" s="850"/>
      <c r="N11" s="850"/>
    </row>
    <row r="12" spans="2:14" ht="18" customHeight="1" x14ac:dyDescent="0.25">
      <c r="B12" s="809" t="s">
        <v>44</v>
      </c>
      <c r="C12" s="810">
        <v>14836</v>
      </c>
      <c r="D12" s="844">
        <v>14775</v>
      </c>
      <c r="E12" s="810">
        <v>29715.538461538461</v>
      </c>
      <c r="F12" s="810">
        <v>1490</v>
      </c>
      <c r="G12" s="810">
        <v>543.33333333333337</v>
      </c>
      <c r="H12" s="811">
        <v>61359.871794871797</v>
      </c>
      <c r="I12" s="891"/>
      <c r="J12" s="892"/>
      <c r="K12" s="893"/>
      <c r="L12" s="893"/>
      <c r="M12" s="850"/>
      <c r="N12" s="850"/>
    </row>
    <row r="13" spans="2:14" ht="18" customHeight="1" x14ac:dyDescent="0.25">
      <c r="B13" s="809" t="s">
        <v>45</v>
      </c>
      <c r="C13" s="810">
        <v>55158.416666666672</v>
      </c>
      <c r="D13" s="844">
        <v>26212.583333333336</v>
      </c>
      <c r="E13" s="810">
        <v>61132.461538461539</v>
      </c>
      <c r="F13" s="810">
        <v>29979.833333333332</v>
      </c>
      <c r="G13" s="810">
        <v>2455.5</v>
      </c>
      <c r="H13" s="811">
        <v>174938.79487179487</v>
      </c>
      <c r="I13" s="891"/>
      <c r="J13" s="892"/>
      <c r="K13" s="893"/>
      <c r="L13" s="893"/>
      <c r="M13" s="850"/>
      <c r="N13" s="850"/>
    </row>
    <row r="14" spans="2:14" ht="18" customHeight="1" x14ac:dyDescent="0.25">
      <c r="B14" s="809" t="s">
        <v>46</v>
      </c>
      <c r="C14" s="810">
        <v>36195.75</v>
      </c>
      <c r="D14" s="844">
        <v>9391.8333333333321</v>
      </c>
      <c r="E14" s="810">
        <v>25709.153846153844</v>
      </c>
      <c r="F14" s="810">
        <v>7426.833333333333</v>
      </c>
      <c r="G14" s="810">
        <v>2602.916666666667</v>
      </c>
      <c r="H14" s="811">
        <v>81326.487179487172</v>
      </c>
      <c r="I14" s="891"/>
      <c r="J14" s="892"/>
      <c r="K14" s="893"/>
      <c r="L14" s="893"/>
      <c r="M14" s="850"/>
      <c r="N14" s="850"/>
    </row>
    <row r="15" spans="2:14" ht="18" customHeight="1" x14ac:dyDescent="0.25">
      <c r="B15" s="809" t="s">
        <v>47</v>
      </c>
      <c r="C15" s="810">
        <v>24964.666666666668</v>
      </c>
      <c r="D15" s="844">
        <v>20384.083333333336</v>
      </c>
      <c r="E15" s="810">
        <v>37212.076923076922</v>
      </c>
      <c r="F15" s="810">
        <v>3554.75</v>
      </c>
      <c r="G15" s="810">
        <v>5413.0833333333339</v>
      </c>
      <c r="H15" s="811">
        <v>91528.66025641025</v>
      </c>
      <c r="I15" s="891"/>
      <c r="J15" s="892"/>
      <c r="K15" s="893"/>
      <c r="L15" s="893"/>
      <c r="M15" s="850"/>
      <c r="N15" s="850"/>
    </row>
    <row r="16" spans="2:14" ht="18" customHeight="1" x14ac:dyDescent="0.25">
      <c r="B16" s="809" t="s">
        <v>48</v>
      </c>
      <c r="C16" s="810">
        <v>45419.833333333328</v>
      </c>
      <c r="D16" s="844">
        <v>45746</v>
      </c>
      <c r="E16" s="810">
        <v>70660.307692307688</v>
      </c>
      <c r="F16" s="810">
        <v>22505.75</v>
      </c>
      <c r="G16" s="810">
        <v>6193.25</v>
      </c>
      <c r="H16" s="811">
        <v>190525.141025641</v>
      </c>
      <c r="I16" s="891"/>
      <c r="J16" s="892"/>
      <c r="K16" s="893"/>
      <c r="L16" s="893"/>
      <c r="M16" s="850"/>
      <c r="N16" s="850"/>
    </row>
    <row r="17" spans="2:16" ht="18" customHeight="1" x14ac:dyDescent="0.25">
      <c r="B17" s="809" t="s">
        <v>1062</v>
      </c>
      <c r="C17" s="810">
        <v>14699</v>
      </c>
      <c r="D17" s="844">
        <v>19257.666666666668</v>
      </c>
      <c r="E17" s="810">
        <v>30734.923076923078</v>
      </c>
      <c r="F17" s="810">
        <v>19059.75</v>
      </c>
      <c r="G17" s="810">
        <v>468.25</v>
      </c>
      <c r="H17" s="811">
        <v>84219.58974358975</v>
      </c>
      <c r="I17" s="891"/>
      <c r="J17" s="892"/>
      <c r="K17" s="893"/>
      <c r="L17" s="893"/>
      <c r="M17" s="850"/>
      <c r="N17" s="850"/>
    </row>
    <row r="18" spans="2:16" ht="18" customHeight="1" x14ac:dyDescent="0.25">
      <c r="B18" s="809" t="s">
        <v>1098</v>
      </c>
      <c r="C18" s="810">
        <v>13630.916666666668</v>
      </c>
      <c r="D18" s="844">
        <v>7011.6666666666661</v>
      </c>
      <c r="E18" s="810">
        <v>13221.384615384615</v>
      </c>
      <c r="F18" s="810">
        <v>4162.75</v>
      </c>
      <c r="G18" s="810">
        <v>2439.583333333333</v>
      </c>
      <c r="H18" s="811">
        <v>40466.301282051289</v>
      </c>
      <c r="I18" s="891"/>
      <c r="J18" s="892"/>
      <c r="K18" s="893"/>
      <c r="L18" s="893"/>
      <c r="M18" s="850"/>
      <c r="N18" s="850"/>
    </row>
    <row r="19" spans="2:16" ht="18" customHeight="1" x14ac:dyDescent="0.25">
      <c r="B19" s="809" t="s">
        <v>1099</v>
      </c>
      <c r="C19" s="810">
        <v>18037.25</v>
      </c>
      <c r="D19" s="844">
        <v>17665.833333333332</v>
      </c>
      <c r="E19" s="810">
        <v>28791.384615384617</v>
      </c>
      <c r="F19" s="810">
        <v>5857.833333333333</v>
      </c>
      <c r="G19" s="810">
        <v>22.833333333333336</v>
      </c>
      <c r="H19" s="811">
        <v>70375.13461538461</v>
      </c>
      <c r="I19" s="891"/>
      <c r="J19" s="892"/>
      <c r="K19" s="893"/>
      <c r="L19" s="893"/>
      <c r="M19" s="850"/>
      <c r="N19" s="850"/>
    </row>
    <row r="20" spans="2:16" ht="18" customHeight="1" x14ac:dyDescent="0.25">
      <c r="B20" s="809" t="s">
        <v>78</v>
      </c>
      <c r="C20" s="810">
        <v>3038.5</v>
      </c>
      <c r="D20" s="844">
        <v>1052.4166666666667</v>
      </c>
      <c r="E20" s="810">
        <v>2212.2307692307695</v>
      </c>
      <c r="F20" s="810">
        <v>0</v>
      </c>
      <c r="G20" s="810">
        <v>0</v>
      </c>
      <c r="H20" s="811">
        <v>6303.1474358974365</v>
      </c>
      <c r="I20" s="891"/>
      <c r="J20" s="892"/>
      <c r="K20" s="893"/>
      <c r="L20" s="893"/>
      <c r="M20" s="850"/>
      <c r="N20" s="850"/>
    </row>
    <row r="21" spans="2:16" ht="18" customHeight="1" x14ac:dyDescent="0.25">
      <c r="B21" s="809" t="s">
        <v>1044</v>
      </c>
      <c r="C21" s="810">
        <v>7145.166666666667</v>
      </c>
      <c r="D21" s="844">
        <v>6483.0833333333339</v>
      </c>
      <c r="E21" s="810">
        <v>2803.7692307692309</v>
      </c>
      <c r="F21" s="810">
        <v>43.583333333333336</v>
      </c>
      <c r="G21" s="810">
        <v>0</v>
      </c>
      <c r="H21" s="811">
        <v>16475.602564102563</v>
      </c>
      <c r="I21" s="891"/>
      <c r="J21" s="892"/>
      <c r="K21" s="893"/>
      <c r="L21" s="893"/>
      <c r="M21" s="850"/>
      <c r="N21" s="850"/>
    </row>
    <row r="22" spans="2:16" ht="18" customHeight="1" thickBot="1" x14ac:dyDescent="0.3">
      <c r="B22" s="797" t="s">
        <v>54</v>
      </c>
      <c r="C22" s="798">
        <v>179074.08333333334</v>
      </c>
      <c r="D22" s="882">
        <v>71073.416666666672</v>
      </c>
      <c r="E22" s="798">
        <v>202043.76923076925</v>
      </c>
      <c r="F22" s="798">
        <v>32148.666666666668</v>
      </c>
      <c r="G22" s="798">
        <v>7808</v>
      </c>
      <c r="H22" s="812">
        <v>492147.93589743593</v>
      </c>
      <c r="I22" s="891"/>
      <c r="J22" s="892"/>
      <c r="K22" s="893"/>
      <c r="L22" s="893"/>
      <c r="M22" s="850"/>
      <c r="N22" s="850"/>
      <c r="O22" s="894"/>
      <c r="P22" s="894"/>
    </row>
    <row r="23" spans="2:16" ht="26.25" customHeight="1" x14ac:dyDescent="0.2">
      <c r="B23" s="794" t="s">
        <v>1035</v>
      </c>
      <c r="C23" s="795">
        <v>451571.58333333337</v>
      </c>
      <c r="D23" s="795">
        <v>267094.5</v>
      </c>
      <c r="E23" s="795">
        <v>588469.16666666663</v>
      </c>
      <c r="F23" s="795">
        <v>126993.33333333333</v>
      </c>
      <c r="G23" s="795">
        <v>27994.583333333332</v>
      </c>
      <c r="H23" s="813">
        <v>1462123.1666666665</v>
      </c>
      <c r="I23" s="891"/>
      <c r="J23" s="892"/>
      <c r="K23" s="894"/>
      <c r="L23" s="894"/>
      <c r="M23" s="894"/>
      <c r="N23" s="894"/>
    </row>
  </sheetData>
  <mergeCells count="4">
    <mergeCell ref="B2:H2"/>
    <mergeCell ref="B3:H3"/>
    <mergeCell ref="B4:H4"/>
    <mergeCell ref="B5:H5"/>
  </mergeCells>
  <hyperlinks>
    <hyperlink ref="I2" location="'Indice Total'!A74"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82"/>
  <sheetViews>
    <sheetView showGridLines="0" zoomScale="90" zoomScaleNormal="90" workbookViewId="0"/>
  </sheetViews>
  <sheetFormatPr baseColWidth="10" defaultRowHeight="25.5" customHeight="1" x14ac:dyDescent="0.2"/>
  <cols>
    <col min="1" max="1" width="16.5703125" style="875" customWidth="1"/>
    <col min="2" max="2" width="26.7109375" style="875" bestFit="1" customWidth="1"/>
    <col min="3" max="3" width="20.85546875" style="875" bestFit="1" customWidth="1"/>
    <col min="4" max="4" width="18.28515625" style="875" bestFit="1" customWidth="1"/>
    <col min="5" max="5" width="18.28515625" style="875" customWidth="1"/>
    <col min="6" max="6" width="18.42578125" style="875" bestFit="1" customWidth="1"/>
    <col min="7" max="7" width="17.7109375" style="875" customWidth="1"/>
    <col min="8" max="8" width="18.42578125" style="875" bestFit="1" customWidth="1"/>
    <col min="9" max="9" width="16.85546875" style="875" bestFit="1" customWidth="1"/>
    <col min="10" max="16384" width="11.42578125" style="875"/>
  </cols>
  <sheetData>
    <row r="1" spans="2:10" ht="42.75" customHeight="1" x14ac:dyDescent="0.2">
      <c r="I1" s="1"/>
    </row>
    <row r="2" spans="2:10" ht="25.5" customHeight="1" x14ac:dyDescent="0.2">
      <c r="B2" s="1821" t="s">
        <v>1102</v>
      </c>
      <c r="C2" s="1821"/>
      <c r="D2" s="1821"/>
      <c r="E2" s="1821"/>
      <c r="F2" s="1821"/>
      <c r="G2" s="1821"/>
      <c r="H2" s="1821"/>
      <c r="I2" s="786" t="s">
        <v>1</v>
      </c>
    </row>
    <row r="3" spans="2:10" ht="15.75" x14ac:dyDescent="0.25">
      <c r="B3" s="1835" t="s">
        <v>1103</v>
      </c>
      <c r="C3" s="1835"/>
      <c r="D3" s="1835"/>
      <c r="E3" s="1835"/>
      <c r="F3" s="1835"/>
      <c r="G3" s="1835"/>
      <c r="H3" s="1835"/>
    </row>
    <row r="4" spans="2:10" ht="16.5" thickBot="1" x14ac:dyDescent="0.25">
      <c r="B4" s="1824">
        <v>2016</v>
      </c>
      <c r="C4" s="1824"/>
      <c r="D4" s="1824"/>
      <c r="E4" s="1824"/>
      <c r="F4" s="1824"/>
      <c r="G4" s="1824"/>
      <c r="H4" s="1824"/>
    </row>
    <row r="5" spans="2:10" ht="17.25" customHeight="1" x14ac:dyDescent="0.25">
      <c r="B5" s="895"/>
      <c r="C5" s="896"/>
      <c r="D5" s="895"/>
      <c r="E5" s="897"/>
      <c r="F5" s="897"/>
      <c r="G5" s="897"/>
      <c r="H5" s="897"/>
    </row>
    <row r="6" spans="2:10" ht="15.75" x14ac:dyDescent="0.25">
      <c r="B6" s="1837" t="s">
        <v>1067</v>
      </c>
      <c r="C6" s="898" t="s">
        <v>1104</v>
      </c>
      <c r="D6" s="899"/>
      <c r="E6" s="898" t="s">
        <v>1105</v>
      </c>
      <c r="F6" s="899"/>
      <c r="G6" s="1839" t="s">
        <v>27</v>
      </c>
      <c r="H6" s="1840"/>
    </row>
    <row r="7" spans="2:10" ht="15.75" x14ac:dyDescent="0.25">
      <c r="B7" s="1838"/>
      <c r="C7" s="900" t="s">
        <v>1070</v>
      </c>
      <c r="D7" s="901" t="s">
        <v>1071</v>
      </c>
      <c r="E7" s="900" t="s">
        <v>1070</v>
      </c>
      <c r="F7" s="902" t="s">
        <v>1071</v>
      </c>
      <c r="G7" s="900" t="s">
        <v>1070</v>
      </c>
      <c r="H7" s="901" t="s">
        <v>1071</v>
      </c>
    </row>
    <row r="8" spans="2:10" ht="17.25" customHeight="1" x14ac:dyDescent="0.2">
      <c r="B8" s="1590" t="s">
        <v>1008</v>
      </c>
      <c r="C8" s="1591">
        <v>1540692</v>
      </c>
      <c r="D8" s="1592">
        <v>81039</v>
      </c>
      <c r="E8" s="1591">
        <v>92</v>
      </c>
      <c r="F8" s="1593">
        <v>1</v>
      </c>
      <c r="G8" s="1594">
        <v>1540784</v>
      </c>
      <c r="H8" s="1595">
        <v>81040</v>
      </c>
      <c r="I8" s="903"/>
      <c r="J8" s="903"/>
    </row>
    <row r="9" spans="2:10" ht="17.25" customHeight="1" x14ac:dyDescent="0.2">
      <c r="B9" s="966" t="s">
        <v>1009</v>
      </c>
      <c r="C9" s="1596">
        <v>129466</v>
      </c>
      <c r="D9" s="1596">
        <v>47032</v>
      </c>
      <c r="E9" s="1596">
        <v>0</v>
      </c>
      <c r="F9" s="1597">
        <v>0</v>
      </c>
      <c r="G9" s="1598">
        <v>129466</v>
      </c>
      <c r="H9" s="1599">
        <v>47032</v>
      </c>
      <c r="I9" s="903"/>
      <c r="J9" s="903"/>
    </row>
    <row r="10" spans="2:10" ht="17.25" customHeight="1" x14ac:dyDescent="0.2">
      <c r="B10" s="966" t="s">
        <v>1010</v>
      </c>
      <c r="C10" s="1596">
        <v>61101</v>
      </c>
      <c r="D10" s="1596">
        <v>124307</v>
      </c>
      <c r="E10" s="1596">
        <v>0</v>
      </c>
      <c r="F10" s="1597">
        <v>0</v>
      </c>
      <c r="G10" s="1598">
        <v>61101</v>
      </c>
      <c r="H10" s="1599">
        <v>124307</v>
      </c>
      <c r="I10" s="903"/>
      <c r="J10" s="903"/>
    </row>
    <row r="11" spans="2:10" ht="17.25" customHeight="1" x14ac:dyDescent="0.2">
      <c r="B11" s="966" t="s">
        <v>1014</v>
      </c>
      <c r="C11" s="1596">
        <v>43096</v>
      </c>
      <c r="D11" s="1596">
        <v>22695</v>
      </c>
      <c r="E11" s="1596">
        <v>0</v>
      </c>
      <c r="F11" s="1597">
        <v>0</v>
      </c>
      <c r="G11" s="1598">
        <v>43096</v>
      </c>
      <c r="H11" s="1599">
        <v>22695</v>
      </c>
      <c r="I11" s="903"/>
      <c r="J11" s="903"/>
    </row>
    <row r="12" spans="2:10" ht="17.25" customHeight="1" x14ac:dyDescent="0.2">
      <c r="B12" s="966" t="s">
        <v>1012</v>
      </c>
      <c r="C12" s="1596">
        <v>16749</v>
      </c>
      <c r="D12" s="1596">
        <v>1277</v>
      </c>
      <c r="E12" s="1596">
        <v>0</v>
      </c>
      <c r="F12" s="1597">
        <v>0</v>
      </c>
      <c r="G12" s="1598">
        <v>16749</v>
      </c>
      <c r="H12" s="1599">
        <v>1277</v>
      </c>
      <c r="I12" s="903"/>
      <c r="J12" s="903"/>
    </row>
    <row r="13" spans="2:10" ht="17.25" customHeight="1" x14ac:dyDescent="0.2">
      <c r="B13" s="1600" t="s">
        <v>87</v>
      </c>
      <c r="C13" s="1601">
        <v>1791104</v>
      </c>
      <c r="D13" s="1601">
        <v>276350</v>
      </c>
      <c r="E13" s="1601">
        <v>92</v>
      </c>
      <c r="F13" s="1601">
        <v>1</v>
      </c>
      <c r="G13" s="1601">
        <v>1791196</v>
      </c>
      <c r="H13" s="1601">
        <v>276351</v>
      </c>
      <c r="I13" s="903"/>
      <c r="J13" s="903"/>
    </row>
    <row r="14" spans="2:10" ht="15" customHeight="1" x14ac:dyDescent="0.2">
      <c r="B14" s="907"/>
      <c r="C14" s="803"/>
      <c r="D14" s="803"/>
      <c r="E14" s="803"/>
      <c r="F14" s="803"/>
      <c r="G14" s="803"/>
      <c r="H14" s="803"/>
    </row>
    <row r="15" spans="2:10" ht="15" customHeight="1" x14ac:dyDescent="0.2">
      <c r="B15" s="908"/>
      <c r="C15" s="815"/>
      <c r="D15" s="803"/>
      <c r="E15" s="803"/>
      <c r="F15" s="803"/>
      <c r="G15" s="803"/>
      <c r="H15" s="909"/>
    </row>
    <row r="16" spans="2:10" ht="25.5" customHeight="1" x14ac:dyDescent="0.2">
      <c r="B16" s="1821" t="s">
        <v>1106</v>
      </c>
      <c r="C16" s="1821"/>
      <c r="D16" s="1821"/>
      <c r="E16" s="1821"/>
      <c r="F16" s="1821"/>
      <c r="G16" s="1821"/>
      <c r="H16" s="1821"/>
      <c r="I16" s="786" t="s">
        <v>1</v>
      </c>
    </row>
    <row r="17" spans="2:10" ht="15.75" x14ac:dyDescent="0.25">
      <c r="B17" s="1835" t="s">
        <v>1107</v>
      </c>
      <c r="C17" s="1835"/>
      <c r="D17" s="1835"/>
      <c r="E17" s="1835"/>
      <c r="F17" s="1835"/>
      <c r="G17" s="1835"/>
      <c r="H17" s="1835"/>
    </row>
    <row r="18" spans="2:10" ht="15" x14ac:dyDescent="0.2">
      <c r="B18" s="1836" t="s">
        <v>1108</v>
      </c>
      <c r="C18" s="1836"/>
      <c r="D18" s="1836"/>
      <c r="E18" s="1836"/>
      <c r="F18" s="1836"/>
      <c r="G18" s="1836"/>
      <c r="H18" s="1836"/>
    </row>
    <row r="19" spans="2:10" ht="16.5" thickBot="1" x14ac:dyDescent="0.25">
      <c r="B19" s="1824">
        <v>2016</v>
      </c>
      <c r="C19" s="1824"/>
      <c r="D19" s="1824"/>
      <c r="E19" s="1824"/>
      <c r="F19" s="1824"/>
      <c r="G19" s="1824"/>
      <c r="H19" s="1824"/>
    </row>
    <row r="20" spans="2:10" ht="19.5" customHeight="1" x14ac:dyDescent="0.2">
      <c r="B20" s="1836"/>
      <c r="C20" s="1836"/>
      <c r="D20" s="1836"/>
      <c r="E20" s="1836"/>
      <c r="F20" s="1836"/>
      <c r="G20" s="1836"/>
      <c r="H20" s="1836"/>
    </row>
    <row r="21" spans="2:10" ht="20.25" customHeight="1" x14ac:dyDescent="0.25">
      <c r="B21" s="1837" t="s">
        <v>1067</v>
      </c>
      <c r="C21" s="898" t="s">
        <v>1104</v>
      </c>
      <c r="D21" s="899"/>
      <c r="E21" s="898" t="s">
        <v>1105</v>
      </c>
      <c r="F21" s="910"/>
      <c r="G21" s="1839" t="s">
        <v>27</v>
      </c>
      <c r="H21" s="1840"/>
    </row>
    <row r="22" spans="2:10" ht="18.75" customHeight="1" x14ac:dyDescent="0.25">
      <c r="B22" s="1838" t="s">
        <v>1067</v>
      </c>
      <c r="C22" s="900" t="s">
        <v>1070</v>
      </c>
      <c r="D22" s="901" t="s">
        <v>1071</v>
      </c>
      <c r="E22" s="900" t="s">
        <v>1070</v>
      </c>
      <c r="F22" s="902" t="s">
        <v>1071</v>
      </c>
      <c r="G22" s="900" t="s">
        <v>1070</v>
      </c>
      <c r="H22" s="901" t="s">
        <v>1071</v>
      </c>
    </row>
    <row r="23" spans="2:10" ht="17.25" customHeight="1" x14ac:dyDescent="0.2">
      <c r="B23" s="809" t="s">
        <v>1008</v>
      </c>
      <c r="C23" s="904">
        <v>722446.65703700006</v>
      </c>
      <c r="D23" s="904">
        <v>55121.319630999998</v>
      </c>
      <c r="E23" s="904">
        <v>2469.95795</v>
      </c>
      <c r="F23" s="904">
        <v>38.00235</v>
      </c>
      <c r="G23" s="905">
        <v>724916.61498700001</v>
      </c>
      <c r="H23" s="905">
        <v>55159.321981000001</v>
      </c>
      <c r="I23" s="903"/>
      <c r="J23" s="903"/>
    </row>
    <row r="24" spans="2:10" ht="17.25" customHeight="1" x14ac:dyDescent="0.2">
      <c r="B24" s="809" t="s">
        <v>1009</v>
      </c>
      <c r="C24" s="904">
        <v>180255.611</v>
      </c>
      <c r="D24" s="904">
        <v>42215</v>
      </c>
      <c r="E24" s="904">
        <v>0</v>
      </c>
      <c r="F24" s="904">
        <v>0</v>
      </c>
      <c r="G24" s="905">
        <v>180255.611</v>
      </c>
      <c r="H24" s="906">
        <v>42215</v>
      </c>
      <c r="I24" s="903"/>
      <c r="J24" s="903"/>
    </row>
    <row r="25" spans="2:10" ht="17.25" customHeight="1" x14ac:dyDescent="0.2">
      <c r="B25" s="809" t="s">
        <v>1010</v>
      </c>
      <c r="C25" s="904">
        <v>108275.292036</v>
      </c>
      <c r="D25" s="904">
        <v>93228.834776000003</v>
      </c>
      <c r="E25" s="904">
        <v>0</v>
      </c>
      <c r="F25" s="904">
        <v>0</v>
      </c>
      <c r="G25" s="905">
        <v>108275.292036</v>
      </c>
      <c r="H25" s="906">
        <v>93228.834776000003</v>
      </c>
      <c r="I25" s="903"/>
      <c r="J25" s="903"/>
    </row>
    <row r="26" spans="2:10" ht="17.25" customHeight="1" x14ac:dyDescent="0.2">
      <c r="B26" s="809" t="s">
        <v>1014</v>
      </c>
      <c r="C26" s="904">
        <v>51758.431061000003</v>
      </c>
      <c r="D26" s="904">
        <v>16376.378004</v>
      </c>
      <c r="E26" s="904">
        <v>0</v>
      </c>
      <c r="F26" s="904">
        <v>0</v>
      </c>
      <c r="G26" s="905">
        <v>51758.431061000003</v>
      </c>
      <c r="H26" s="906">
        <v>16376.378004</v>
      </c>
      <c r="I26" s="903"/>
      <c r="J26" s="903"/>
    </row>
    <row r="27" spans="2:10" ht="17.25" customHeight="1" x14ac:dyDescent="0.2">
      <c r="B27" s="809" t="s">
        <v>1012</v>
      </c>
      <c r="C27" s="904">
        <v>14784</v>
      </c>
      <c r="D27" s="904">
        <v>522.91672800000003</v>
      </c>
      <c r="E27" s="904">
        <v>0</v>
      </c>
      <c r="F27" s="904">
        <v>0</v>
      </c>
      <c r="G27" s="905">
        <v>14784</v>
      </c>
      <c r="H27" s="906">
        <v>522.91672800000003</v>
      </c>
      <c r="I27" s="903"/>
      <c r="J27" s="903"/>
    </row>
    <row r="28" spans="2:10" ht="17.25" customHeight="1" thickBot="1" x14ac:dyDescent="0.25">
      <c r="B28" s="911" t="s">
        <v>87</v>
      </c>
      <c r="C28" s="912">
        <v>1077519.9911340002</v>
      </c>
      <c r="D28" s="912">
        <v>207464.449139</v>
      </c>
      <c r="E28" s="912">
        <v>2469.95795</v>
      </c>
      <c r="F28" s="912">
        <v>38.00235</v>
      </c>
      <c r="G28" s="912">
        <v>1079989.9490840002</v>
      </c>
      <c r="H28" s="912">
        <v>207502.45148900003</v>
      </c>
      <c r="I28" s="903"/>
      <c r="J28" s="903"/>
    </row>
    <row r="29" spans="2:10" ht="15" customHeight="1" x14ac:dyDescent="0.2">
      <c r="B29" s="799"/>
      <c r="C29" s="800"/>
      <c r="D29" s="800"/>
      <c r="E29" s="800"/>
      <c r="F29" s="800"/>
      <c r="G29" s="800"/>
      <c r="H29" s="800"/>
    </row>
    <row r="30" spans="2:10" ht="15" customHeight="1" x14ac:dyDescent="0.2">
      <c r="B30" s="894"/>
      <c r="C30" s="894"/>
      <c r="D30" s="894"/>
      <c r="E30" s="894"/>
      <c r="F30" s="894"/>
      <c r="G30" s="894"/>
      <c r="H30" s="894"/>
    </row>
    <row r="31" spans="2:10" ht="25.5" customHeight="1" x14ac:dyDescent="0.2">
      <c r="B31" s="1821" t="s">
        <v>1109</v>
      </c>
      <c r="C31" s="1821"/>
      <c r="D31" s="1821"/>
      <c r="E31" s="1821"/>
      <c r="F31" s="1821"/>
      <c r="G31" s="1821"/>
      <c r="H31" s="1821"/>
      <c r="I31" s="786" t="s">
        <v>1</v>
      </c>
    </row>
    <row r="32" spans="2:10" ht="15.75" x14ac:dyDescent="0.25">
      <c r="B32" s="1835" t="s">
        <v>1110</v>
      </c>
      <c r="C32" s="1835"/>
      <c r="D32" s="1835"/>
      <c r="E32" s="1835"/>
      <c r="F32" s="1835"/>
      <c r="G32" s="1835"/>
      <c r="H32" s="1835"/>
      <c r="I32" s="1"/>
    </row>
    <row r="33" spans="2:9" ht="16.5" thickBot="1" x14ac:dyDescent="0.25">
      <c r="B33" s="1824">
        <v>2016</v>
      </c>
      <c r="C33" s="1824"/>
      <c r="D33" s="1824"/>
      <c r="E33" s="1824"/>
      <c r="F33" s="1824"/>
      <c r="G33" s="1824"/>
      <c r="H33" s="1824"/>
    </row>
    <row r="34" spans="2:9" ht="21" customHeight="1" x14ac:dyDescent="0.2"/>
    <row r="35" spans="2:9" ht="25.5" customHeight="1" x14ac:dyDescent="0.25">
      <c r="B35" s="913" t="s">
        <v>1111</v>
      </c>
      <c r="C35" s="806" t="s">
        <v>1075</v>
      </c>
      <c r="D35" s="806" t="s">
        <v>1076</v>
      </c>
      <c r="E35" s="806" t="s">
        <v>1077</v>
      </c>
      <c r="F35" s="806" t="s">
        <v>1078</v>
      </c>
      <c r="G35" s="806" t="s">
        <v>1025</v>
      </c>
      <c r="H35" s="806" t="s">
        <v>1079</v>
      </c>
    </row>
    <row r="36" spans="2:9" ht="18" customHeight="1" x14ac:dyDescent="0.2">
      <c r="B36" s="914" t="s">
        <v>1112</v>
      </c>
      <c r="C36" s="904">
        <v>938807</v>
      </c>
      <c r="D36" s="904">
        <v>178</v>
      </c>
      <c r="E36" s="904">
        <v>10234</v>
      </c>
      <c r="F36" s="904">
        <v>101</v>
      </c>
      <c r="G36" s="904">
        <v>4294</v>
      </c>
      <c r="H36" s="905">
        <v>953614</v>
      </c>
    </row>
    <row r="37" spans="2:9" ht="18" customHeight="1" x14ac:dyDescent="0.2">
      <c r="B37" s="914" t="s">
        <v>1113</v>
      </c>
      <c r="C37" s="904">
        <v>176050</v>
      </c>
      <c r="D37" s="904">
        <v>1105</v>
      </c>
      <c r="E37" s="904">
        <v>19621</v>
      </c>
      <c r="F37" s="904">
        <v>1088</v>
      </c>
      <c r="G37" s="904">
        <v>385</v>
      </c>
      <c r="H37" s="905">
        <v>198249</v>
      </c>
    </row>
    <row r="38" spans="2:9" ht="18" customHeight="1" x14ac:dyDescent="0.2">
      <c r="B38" s="914" t="s">
        <v>1114</v>
      </c>
      <c r="C38" s="904">
        <v>118816</v>
      </c>
      <c r="D38" s="904">
        <v>48061</v>
      </c>
      <c r="E38" s="904">
        <v>46395</v>
      </c>
      <c r="F38" s="904">
        <v>21343</v>
      </c>
      <c r="G38" s="904">
        <v>4101</v>
      </c>
      <c r="H38" s="905">
        <v>238716</v>
      </c>
    </row>
    <row r="39" spans="2:9" ht="18" customHeight="1" x14ac:dyDescent="0.2">
      <c r="B39" s="914" t="s">
        <v>1115</v>
      </c>
      <c r="C39" s="904">
        <v>144776</v>
      </c>
      <c r="D39" s="904">
        <v>48905</v>
      </c>
      <c r="E39" s="904">
        <v>43467</v>
      </c>
      <c r="F39" s="904">
        <v>18889</v>
      </c>
      <c r="G39" s="904">
        <v>3739</v>
      </c>
      <c r="H39" s="905">
        <v>259776</v>
      </c>
    </row>
    <row r="40" spans="2:9" ht="18" customHeight="1" x14ac:dyDescent="0.2">
      <c r="B40" s="914" t="s">
        <v>1116</v>
      </c>
      <c r="C40" s="904">
        <v>216566</v>
      </c>
      <c r="D40" s="904">
        <v>72161</v>
      </c>
      <c r="E40" s="904">
        <v>58320</v>
      </c>
      <c r="F40" s="904">
        <v>23279</v>
      </c>
      <c r="G40" s="904">
        <v>5240</v>
      </c>
      <c r="H40" s="905">
        <v>375566</v>
      </c>
    </row>
    <row r="41" spans="2:9" ht="18" customHeight="1" x14ac:dyDescent="0.2">
      <c r="B41" s="914" t="s">
        <v>1117</v>
      </c>
      <c r="C41" s="904">
        <v>26809</v>
      </c>
      <c r="D41" s="904">
        <v>6088</v>
      </c>
      <c r="E41" s="904">
        <v>7371</v>
      </c>
      <c r="F41" s="904">
        <v>1091</v>
      </c>
      <c r="G41" s="904">
        <v>267</v>
      </c>
      <c r="H41" s="905">
        <v>41626</v>
      </c>
    </row>
    <row r="42" spans="2:9" ht="18" customHeight="1" thickBot="1" x14ac:dyDescent="0.25">
      <c r="B42" s="911" t="s">
        <v>87</v>
      </c>
      <c r="C42" s="915">
        <v>1621824</v>
      </c>
      <c r="D42" s="915">
        <v>176498</v>
      </c>
      <c r="E42" s="915">
        <v>185408</v>
      </c>
      <c r="F42" s="915">
        <v>65791</v>
      </c>
      <c r="G42" s="915">
        <v>18026</v>
      </c>
      <c r="H42" s="915">
        <v>2067547</v>
      </c>
    </row>
    <row r="43" spans="2:9" ht="15" customHeight="1" x14ac:dyDescent="0.2">
      <c r="B43" s="916"/>
      <c r="C43" s="916"/>
      <c r="D43" s="916"/>
      <c r="E43" s="916"/>
      <c r="F43" s="916"/>
      <c r="G43" s="916"/>
      <c r="H43" s="916"/>
    </row>
    <row r="44" spans="2:9" ht="15" customHeight="1" x14ac:dyDescent="0.25">
      <c r="B44" s="916"/>
      <c r="C44" s="916"/>
      <c r="F44" s="917"/>
    </row>
    <row r="45" spans="2:9" ht="25.5" customHeight="1" x14ac:dyDescent="0.2">
      <c r="B45" s="1821" t="s">
        <v>1118</v>
      </c>
      <c r="C45" s="1821"/>
      <c r="D45" s="1821"/>
      <c r="E45" s="1821"/>
      <c r="F45" s="1821"/>
      <c r="G45" s="1821"/>
      <c r="H45" s="1821"/>
      <c r="I45" s="786" t="s">
        <v>1</v>
      </c>
    </row>
    <row r="46" spans="2:9" ht="15.75" x14ac:dyDescent="0.25">
      <c r="B46" s="1835" t="s">
        <v>1119</v>
      </c>
      <c r="C46" s="1835"/>
      <c r="D46" s="1835"/>
      <c r="E46" s="1835"/>
      <c r="F46" s="1835"/>
      <c r="G46" s="1835"/>
      <c r="H46" s="1835"/>
    </row>
    <row r="47" spans="2:9" ht="15" x14ac:dyDescent="0.2">
      <c r="B47" s="1836" t="s">
        <v>1108</v>
      </c>
      <c r="C47" s="1836"/>
      <c r="D47" s="1836"/>
      <c r="E47" s="1836"/>
      <c r="F47" s="1836"/>
      <c r="G47" s="1836"/>
      <c r="H47" s="1836"/>
      <c r="I47" s="1"/>
    </row>
    <row r="48" spans="2:9" ht="16.5" thickBot="1" x14ac:dyDescent="0.25">
      <c r="B48" s="1824">
        <v>2016</v>
      </c>
      <c r="C48" s="1824"/>
      <c r="D48" s="1824"/>
      <c r="E48" s="1824"/>
      <c r="F48" s="1824"/>
      <c r="G48" s="1824"/>
      <c r="H48" s="1824"/>
    </row>
    <row r="49" spans="2:8" ht="15" x14ac:dyDescent="0.2"/>
    <row r="50" spans="2:8" ht="33" customHeight="1" x14ac:dyDescent="0.25">
      <c r="B50" s="913" t="s">
        <v>1111</v>
      </c>
      <c r="C50" s="806" t="s">
        <v>1075</v>
      </c>
      <c r="D50" s="806" t="s">
        <v>1076</v>
      </c>
      <c r="E50" s="806" t="s">
        <v>1077</v>
      </c>
      <c r="F50" s="806" t="s">
        <v>1078</v>
      </c>
      <c r="G50" s="806" t="s">
        <v>1025</v>
      </c>
      <c r="H50" s="806" t="s">
        <v>1079</v>
      </c>
    </row>
    <row r="51" spans="2:8" ht="17.25" customHeight="1" x14ac:dyDescent="0.2">
      <c r="B51" s="914" t="s">
        <v>1112</v>
      </c>
      <c r="C51" s="904">
        <v>19107.528774999999</v>
      </c>
      <c r="D51" s="904">
        <v>6.9934000000000003</v>
      </c>
      <c r="E51" s="904">
        <v>155.376881</v>
      </c>
      <c r="F51" s="904">
        <v>2.8652510000000002</v>
      </c>
      <c r="G51" s="904">
        <v>74</v>
      </c>
      <c r="H51" s="905">
        <v>19346.764306999998</v>
      </c>
    </row>
    <row r="52" spans="2:8" ht="17.25" customHeight="1" x14ac:dyDescent="0.2">
      <c r="B52" s="914" t="s">
        <v>1113</v>
      </c>
      <c r="C52" s="904">
        <v>10433.72927</v>
      </c>
      <c r="D52" s="904">
        <v>80.437285000000003</v>
      </c>
      <c r="E52" s="904">
        <v>1558.5535199999999</v>
      </c>
      <c r="F52" s="904">
        <v>89.384096</v>
      </c>
      <c r="G52" s="904">
        <v>23.028002000000001</v>
      </c>
      <c r="H52" s="905">
        <v>12185.132172999998</v>
      </c>
    </row>
    <row r="53" spans="2:8" ht="17.25" customHeight="1" x14ac:dyDescent="0.2">
      <c r="B53" s="914" t="s">
        <v>1114</v>
      </c>
      <c r="C53" s="904">
        <v>35946.407378000004</v>
      </c>
      <c r="D53" s="904">
        <v>14086.449280000001</v>
      </c>
      <c r="E53" s="904">
        <v>12051.086370999999</v>
      </c>
      <c r="F53" s="904">
        <v>5646.511211</v>
      </c>
      <c r="G53" s="904">
        <v>1137.3035560000001</v>
      </c>
      <c r="H53" s="905">
        <v>68867.757796000005</v>
      </c>
    </row>
    <row r="54" spans="2:8" ht="17.25" customHeight="1" x14ac:dyDescent="0.2">
      <c r="B54" s="914" t="s">
        <v>1115</v>
      </c>
      <c r="C54" s="904">
        <v>97461.230658</v>
      </c>
      <c r="D54" s="904">
        <v>31865.602468000001</v>
      </c>
      <c r="E54" s="904">
        <v>28122.015091000001</v>
      </c>
      <c r="F54" s="904">
        <v>12489.451392000001</v>
      </c>
      <c r="G54" s="904">
        <v>2481.682057</v>
      </c>
      <c r="H54" s="905">
        <v>172419.98166599998</v>
      </c>
    </row>
    <row r="55" spans="2:8" ht="17.25" customHeight="1" x14ac:dyDescent="0.2">
      <c r="B55" s="914" t="s">
        <v>1116</v>
      </c>
      <c r="C55" s="904">
        <v>429212.00555100001</v>
      </c>
      <c r="D55" s="904">
        <v>134331.031074</v>
      </c>
      <c r="E55" s="904">
        <v>108776.69695</v>
      </c>
      <c r="F55" s="904">
        <v>42453.114343000001</v>
      </c>
      <c r="G55" s="904">
        <v>9817</v>
      </c>
      <c r="H55" s="905">
        <v>724589.84791799996</v>
      </c>
    </row>
    <row r="56" spans="2:8" ht="17.25" customHeight="1" x14ac:dyDescent="0.2">
      <c r="B56" s="914" t="s">
        <v>1117</v>
      </c>
      <c r="C56" s="904">
        <v>187915.035336</v>
      </c>
      <c r="D56" s="904">
        <v>42100.089473</v>
      </c>
      <c r="E56" s="904">
        <v>50840.397999000001</v>
      </c>
      <c r="F56" s="904">
        <v>7453.4827720000003</v>
      </c>
      <c r="G56" s="904">
        <v>1773.906176</v>
      </c>
      <c r="H56" s="905">
        <v>290082.91175600002</v>
      </c>
    </row>
    <row r="57" spans="2:8" ht="17.25" customHeight="1" thickBot="1" x14ac:dyDescent="0.25">
      <c r="B57" s="911" t="s">
        <v>87</v>
      </c>
      <c r="C57" s="915">
        <v>780075.93696800002</v>
      </c>
      <c r="D57" s="915">
        <v>222470.60298</v>
      </c>
      <c r="E57" s="915">
        <v>201504.126812</v>
      </c>
      <c r="F57" s="915">
        <v>68134.809064999994</v>
      </c>
      <c r="G57" s="915">
        <v>15306.919791</v>
      </c>
      <c r="H57" s="915">
        <v>1287492.3956159998</v>
      </c>
    </row>
    <row r="58" spans="2:8" ht="25.5" customHeight="1" x14ac:dyDescent="0.2">
      <c r="B58" s="799"/>
      <c r="C58" s="918"/>
      <c r="D58" s="918"/>
      <c r="E58" s="918"/>
      <c r="F58" s="918"/>
      <c r="G58" s="918"/>
      <c r="H58" s="918"/>
    </row>
    <row r="59" spans="2:8" ht="25.5" customHeight="1" x14ac:dyDescent="0.2">
      <c r="B59" s="799"/>
      <c r="C59" s="918"/>
      <c r="D59" s="918"/>
      <c r="E59" s="918"/>
      <c r="F59" s="918"/>
      <c r="G59" s="918"/>
      <c r="H59" s="918"/>
    </row>
    <row r="60" spans="2:8" ht="25.5" customHeight="1" x14ac:dyDescent="0.2">
      <c r="B60" s="799"/>
      <c r="C60" s="918"/>
      <c r="D60" s="918"/>
      <c r="E60" s="918"/>
      <c r="F60" s="918"/>
      <c r="G60" s="918"/>
      <c r="H60" s="918"/>
    </row>
    <row r="61" spans="2:8" ht="25.5" customHeight="1" x14ac:dyDescent="0.2">
      <c r="B61" s="799"/>
      <c r="C61" s="918"/>
      <c r="D61" s="918"/>
      <c r="E61" s="918"/>
      <c r="F61" s="918"/>
      <c r="G61" s="918"/>
      <c r="H61" s="918"/>
    </row>
    <row r="62" spans="2:8" ht="25.5" customHeight="1" x14ac:dyDescent="0.2">
      <c r="B62" s="799"/>
      <c r="C62" s="918"/>
      <c r="D62" s="918"/>
      <c r="E62" s="918"/>
      <c r="F62" s="918"/>
      <c r="G62" s="918"/>
      <c r="H62" s="918"/>
    </row>
    <row r="63" spans="2:8" ht="25.5" customHeight="1" x14ac:dyDescent="0.2">
      <c r="B63" s="799"/>
      <c r="C63" s="918"/>
      <c r="D63" s="918"/>
      <c r="E63" s="918"/>
      <c r="F63" s="918"/>
      <c r="G63" s="918"/>
      <c r="H63" s="918"/>
    </row>
    <row r="64" spans="2:8" ht="25.5" customHeight="1" x14ac:dyDescent="0.2">
      <c r="B64" s="799"/>
      <c r="C64" s="918"/>
      <c r="D64" s="918"/>
      <c r="E64" s="918"/>
      <c r="F64" s="918"/>
      <c r="G64" s="918"/>
      <c r="H64" s="918"/>
    </row>
    <row r="65" spans="2:8" ht="25.5" customHeight="1" x14ac:dyDescent="0.2">
      <c r="B65" s="799"/>
      <c r="C65" s="918"/>
      <c r="D65" s="918"/>
      <c r="E65" s="918"/>
      <c r="F65" s="918"/>
      <c r="G65" s="918"/>
      <c r="H65" s="918"/>
    </row>
    <row r="66" spans="2:8" ht="25.5" customHeight="1" x14ac:dyDescent="0.2">
      <c r="B66" s="799"/>
      <c r="C66" s="918"/>
      <c r="D66" s="918"/>
      <c r="E66" s="918"/>
      <c r="F66" s="918"/>
      <c r="G66" s="918"/>
      <c r="H66" s="918"/>
    </row>
    <row r="67" spans="2:8" ht="25.5" customHeight="1" x14ac:dyDescent="0.2">
      <c r="B67" s="799"/>
      <c r="C67" s="918"/>
      <c r="D67" s="918"/>
      <c r="E67" s="918"/>
      <c r="F67" s="918"/>
      <c r="G67" s="918"/>
      <c r="H67" s="918"/>
    </row>
    <row r="68" spans="2:8" ht="25.5" customHeight="1" x14ac:dyDescent="0.2">
      <c r="B68" s="799"/>
      <c r="C68" s="918"/>
      <c r="D68" s="918"/>
      <c r="E68" s="918"/>
      <c r="F68" s="918"/>
      <c r="G68" s="918"/>
      <c r="H68" s="918"/>
    </row>
    <row r="69" spans="2:8" ht="25.5" customHeight="1" x14ac:dyDescent="0.2">
      <c r="B69" s="799"/>
      <c r="C69" s="918"/>
      <c r="D69" s="918"/>
      <c r="E69" s="918"/>
      <c r="F69" s="918"/>
      <c r="G69" s="918"/>
      <c r="H69" s="918"/>
    </row>
    <row r="70" spans="2:8" ht="25.5" customHeight="1" x14ac:dyDescent="0.2">
      <c r="B70" s="799"/>
      <c r="C70" s="918"/>
      <c r="D70" s="918"/>
      <c r="E70" s="918"/>
      <c r="F70" s="918"/>
      <c r="G70" s="918"/>
      <c r="H70" s="918"/>
    </row>
    <row r="71" spans="2:8" ht="25.5" customHeight="1" x14ac:dyDescent="0.2">
      <c r="B71" s="799"/>
      <c r="C71" s="918"/>
      <c r="D71" s="918"/>
      <c r="E71" s="918"/>
      <c r="F71" s="918"/>
      <c r="G71" s="918"/>
      <c r="H71" s="918"/>
    </row>
    <row r="72" spans="2:8" ht="25.5" customHeight="1" x14ac:dyDescent="0.2">
      <c r="B72" s="799"/>
      <c r="C72" s="918"/>
      <c r="D72" s="918"/>
      <c r="E72" s="918"/>
      <c r="F72" s="918"/>
      <c r="G72" s="918"/>
      <c r="H72" s="918"/>
    </row>
    <row r="73" spans="2:8" ht="25.5" customHeight="1" x14ac:dyDescent="0.2">
      <c r="B73" s="799"/>
      <c r="C73" s="918"/>
      <c r="D73" s="918"/>
      <c r="E73" s="918"/>
      <c r="F73" s="918"/>
      <c r="G73" s="918"/>
      <c r="H73" s="918"/>
    </row>
    <row r="74" spans="2:8" ht="25.5" customHeight="1" x14ac:dyDescent="0.2">
      <c r="B74" s="799"/>
      <c r="C74" s="918"/>
      <c r="D74" s="918"/>
      <c r="E74" s="918"/>
      <c r="F74" s="918"/>
      <c r="G74" s="918"/>
      <c r="H74" s="918"/>
    </row>
    <row r="75" spans="2:8" ht="25.5" customHeight="1" x14ac:dyDescent="0.2">
      <c r="B75" s="799"/>
      <c r="C75" s="918"/>
      <c r="D75" s="918"/>
      <c r="E75" s="918"/>
      <c r="F75" s="918"/>
      <c r="G75" s="918"/>
      <c r="H75" s="918"/>
    </row>
    <row r="76" spans="2:8" ht="25.5" customHeight="1" x14ac:dyDescent="0.2">
      <c r="B76" s="799"/>
      <c r="C76" s="918"/>
      <c r="D76" s="918"/>
      <c r="E76" s="918"/>
      <c r="F76" s="918"/>
      <c r="G76" s="918"/>
      <c r="H76" s="918"/>
    </row>
    <row r="77" spans="2:8" ht="25.5" customHeight="1" x14ac:dyDescent="0.2">
      <c r="B77" s="799"/>
      <c r="C77" s="918"/>
      <c r="D77" s="918"/>
      <c r="E77" s="918"/>
      <c r="F77" s="918"/>
      <c r="G77" s="918"/>
      <c r="H77" s="918"/>
    </row>
    <row r="78" spans="2:8" ht="25.5" customHeight="1" x14ac:dyDescent="0.2">
      <c r="B78" s="799"/>
      <c r="C78" s="918"/>
      <c r="D78" s="918"/>
      <c r="E78" s="918"/>
      <c r="F78" s="918"/>
      <c r="G78" s="918"/>
      <c r="H78" s="918"/>
    </row>
    <row r="79" spans="2:8" ht="25.5" customHeight="1" x14ac:dyDescent="0.2">
      <c r="B79" s="799"/>
      <c r="C79" s="918"/>
      <c r="D79" s="918"/>
      <c r="E79" s="918"/>
      <c r="F79" s="918"/>
      <c r="G79" s="918"/>
      <c r="H79" s="918"/>
    </row>
    <row r="80" spans="2:8" ht="25.5" customHeight="1" x14ac:dyDescent="0.2">
      <c r="B80" s="799"/>
      <c r="C80" s="918"/>
      <c r="D80" s="918"/>
      <c r="E80" s="918"/>
      <c r="F80" s="918"/>
      <c r="G80" s="918"/>
      <c r="H80" s="918"/>
    </row>
    <row r="81" spans="2:8" ht="25.5" customHeight="1" x14ac:dyDescent="0.2">
      <c r="B81" s="799"/>
      <c r="C81" s="918"/>
      <c r="D81" s="918"/>
      <c r="E81" s="918"/>
      <c r="F81" s="918"/>
      <c r="G81" s="918"/>
      <c r="H81" s="918"/>
    </row>
    <row r="82" spans="2:8" ht="25.5" customHeight="1" x14ac:dyDescent="0.25">
      <c r="B82" s="916"/>
      <c r="C82" s="916"/>
      <c r="F82" s="917"/>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A74" display="Volver"/>
    <hyperlink ref="I16" location="'Indice Total'!A74" display="Volver"/>
    <hyperlink ref="I31" location="'Indice Total'!A74" display="Volver"/>
    <hyperlink ref="I45" location="'Indice Total'!A74"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C1:I30"/>
  <sheetViews>
    <sheetView showGridLines="0" zoomScale="90" zoomScaleNormal="90" workbookViewId="0"/>
  </sheetViews>
  <sheetFormatPr baseColWidth="10" defaultColWidth="10.28515625" defaultRowHeight="15" x14ac:dyDescent="0.2"/>
  <cols>
    <col min="1" max="1" width="14.5703125" style="785" customWidth="1"/>
    <col min="2" max="2" width="4.5703125" style="785" customWidth="1"/>
    <col min="3" max="3" width="24" style="785" customWidth="1"/>
    <col min="4" max="6" width="16.42578125" style="785" customWidth="1"/>
    <col min="7" max="7" width="12.7109375" style="785" customWidth="1"/>
    <col min="8" max="8" width="10.28515625" style="785"/>
    <col min="9" max="9" width="14.140625" style="785" bestFit="1" customWidth="1"/>
    <col min="10" max="16384" width="10.28515625" style="785"/>
  </cols>
  <sheetData>
    <row r="1" spans="3:9" ht="66" customHeight="1" x14ac:dyDescent="0.2">
      <c r="H1" s="1"/>
    </row>
    <row r="2" spans="3:9" ht="18" x14ac:dyDescent="0.2">
      <c r="C2" s="1821" t="s">
        <v>1120</v>
      </c>
      <c r="D2" s="1821"/>
      <c r="E2" s="1821"/>
      <c r="F2" s="1821"/>
      <c r="G2" s="1821"/>
      <c r="H2" s="786" t="s">
        <v>1</v>
      </c>
      <c r="I2" s="786"/>
    </row>
    <row r="3" spans="3:9" ht="15.75" x14ac:dyDescent="0.25">
      <c r="C3" s="1828" t="s">
        <v>1121</v>
      </c>
      <c r="D3" s="1828"/>
      <c r="E3" s="1828"/>
      <c r="F3" s="1828"/>
      <c r="G3" s="1828"/>
    </row>
    <row r="4" spans="3:9" ht="21.75" customHeight="1" thickBot="1" x14ac:dyDescent="0.25">
      <c r="C4" s="1819" t="s">
        <v>1122</v>
      </c>
      <c r="D4" s="1819"/>
      <c r="E4" s="1819"/>
      <c r="F4" s="1819"/>
      <c r="G4" s="1819"/>
    </row>
    <row r="5" spans="3:9" ht="17.25" customHeight="1" x14ac:dyDescent="0.25">
      <c r="C5" s="1844"/>
      <c r="D5" s="1845"/>
      <c r="E5" s="1845"/>
      <c r="F5" s="1845"/>
      <c r="G5" s="919"/>
    </row>
    <row r="6" spans="3:9" ht="31.5" customHeight="1" x14ac:dyDescent="0.2">
      <c r="C6" s="920" t="s">
        <v>1067</v>
      </c>
      <c r="D6" s="826">
        <v>2013</v>
      </c>
      <c r="E6" s="826">
        <v>2014</v>
      </c>
      <c r="F6" s="826">
        <v>2015</v>
      </c>
      <c r="G6" s="826">
        <v>2016</v>
      </c>
    </row>
    <row r="7" spans="3:9" ht="17.25" customHeight="1" x14ac:dyDescent="0.2">
      <c r="C7" s="790" t="s">
        <v>1008</v>
      </c>
      <c r="D7" s="791">
        <v>1820662</v>
      </c>
      <c r="E7" s="791">
        <v>1750294</v>
      </c>
      <c r="F7" s="791">
        <v>1746888</v>
      </c>
      <c r="G7" s="791">
        <v>1621824</v>
      </c>
    </row>
    <row r="8" spans="3:9" ht="17.25" customHeight="1" x14ac:dyDescent="0.2">
      <c r="C8" s="809" t="s">
        <v>1009</v>
      </c>
      <c r="D8" s="810">
        <v>292938</v>
      </c>
      <c r="E8" s="791">
        <v>271709</v>
      </c>
      <c r="F8" s="791">
        <v>230107</v>
      </c>
      <c r="G8" s="791">
        <v>176498</v>
      </c>
    </row>
    <row r="9" spans="3:9" ht="17.25" customHeight="1" x14ac:dyDescent="0.2">
      <c r="C9" s="809" t="s">
        <v>1010</v>
      </c>
      <c r="D9" s="810">
        <v>140203</v>
      </c>
      <c r="E9" s="791">
        <v>176999</v>
      </c>
      <c r="F9" s="791">
        <v>197458</v>
      </c>
      <c r="G9" s="791">
        <v>185408</v>
      </c>
    </row>
    <row r="10" spans="3:9" ht="17.25" customHeight="1" x14ac:dyDescent="0.2">
      <c r="C10" s="809" t="s">
        <v>1014</v>
      </c>
      <c r="D10" s="810">
        <v>105604</v>
      </c>
      <c r="E10" s="791">
        <v>91902</v>
      </c>
      <c r="F10" s="791">
        <v>64350</v>
      </c>
      <c r="G10" s="791">
        <v>65791</v>
      </c>
    </row>
    <row r="11" spans="3:9" ht="17.25" customHeight="1" thickBot="1" x14ac:dyDescent="0.25">
      <c r="C11" s="797" t="s">
        <v>1012</v>
      </c>
      <c r="D11" s="921">
        <v>12359</v>
      </c>
      <c r="E11" s="791">
        <v>15587</v>
      </c>
      <c r="F11" s="791">
        <v>22865</v>
      </c>
      <c r="G11" s="791">
        <v>18026</v>
      </c>
    </row>
    <row r="12" spans="3:9" ht="17.25" customHeight="1" x14ac:dyDescent="0.2">
      <c r="C12" s="884" t="s">
        <v>27</v>
      </c>
      <c r="D12" s="922">
        <v>2371766</v>
      </c>
      <c r="E12" s="923">
        <v>2306491</v>
      </c>
      <c r="F12" s="923">
        <v>2261668</v>
      </c>
      <c r="G12" s="923">
        <v>2067547</v>
      </c>
    </row>
    <row r="13" spans="3:9" ht="12" customHeight="1" x14ac:dyDescent="0.2">
      <c r="C13" s="1589" t="s">
        <v>1123</v>
      </c>
    </row>
    <row r="14" spans="3:9" ht="12" customHeight="1" x14ac:dyDescent="0.2">
      <c r="C14" s="924"/>
      <c r="D14" s="816"/>
      <c r="E14" s="816"/>
      <c r="F14" s="816"/>
      <c r="G14" s="816"/>
    </row>
    <row r="15" spans="3:9" ht="12" customHeight="1" x14ac:dyDescent="0.2">
      <c r="C15" s="924"/>
      <c r="F15" s="925"/>
    </row>
    <row r="16" spans="3:9" ht="18" x14ac:dyDescent="0.2">
      <c r="C16" s="1821" t="s">
        <v>1124</v>
      </c>
      <c r="D16" s="1821"/>
      <c r="E16" s="1821"/>
      <c r="F16" s="1821"/>
      <c r="G16" s="1821"/>
      <c r="H16" s="786" t="s">
        <v>1</v>
      </c>
      <c r="I16" s="786"/>
    </row>
    <row r="17" spans="3:8" ht="15.75" x14ac:dyDescent="0.25">
      <c r="C17" s="1846" t="s">
        <v>1125</v>
      </c>
      <c r="D17" s="1846"/>
      <c r="E17" s="1846"/>
      <c r="F17" s="1846"/>
      <c r="G17" s="1846"/>
      <c r="H17" s="1"/>
    </row>
    <row r="18" spans="3:8" ht="15.75" x14ac:dyDescent="0.25">
      <c r="C18" s="1841" t="s">
        <v>1126</v>
      </c>
      <c r="D18" s="1841"/>
      <c r="E18" s="1841"/>
      <c r="F18" s="1841"/>
      <c r="G18" s="1841"/>
      <c r="H18" s="1"/>
    </row>
    <row r="19" spans="3:8" ht="16.5" thickBot="1" x14ac:dyDescent="0.25">
      <c r="C19" s="1842" t="s">
        <v>1122</v>
      </c>
      <c r="D19" s="1842"/>
      <c r="E19" s="1842"/>
      <c r="F19" s="1842"/>
      <c r="G19" s="1842"/>
    </row>
    <row r="20" spans="3:8" ht="15.75" x14ac:dyDescent="0.25">
      <c r="C20" s="1843"/>
      <c r="D20" s="1843"/>
      <c r="E20" s="1843"/>
      <c r="F20" s="1843"/>
      <c r="G20" s="919"/>
    </row>
    <row r="21" spans="3:8" ht="30" customHeight="1" x14ac:dyDescent="0.2">
      <c r="C21" s="920" t="s">
        <v>1067</v>
      </c>
      <c r="D21" s="826">
        <v>2013</v>
      </c>
      <c r="E21" s="826">
        <v>2014</v>
      </c>
      <c r="F21" s="826">
        <v>2015</v>
      </c>
      <c r="G21" s="826">
        <v>2016</v>
      </c>
    </row>
    <row r="22" spans="3:8" ht="17.25" customHeight="1" x14ac:dyDescent="0.2">
      <c r="C22" s="790" t="s">
        <v>1008</v>
      </c>
      <c r="D22" s="926">
        <v>758950.34893600002</v>
      </c>
      <c r="E22" s="926">
        <v>816421.92791999993</v>
      </c>
      <c r="F22" s="926">
        <v>861514.10907300003</v>
      </c>
      <c r="G22" s="926">
        <v>780075.93696800002</v>
      </c>
    </row>
    <row r="23" spans="3:8" ht="17.25" customHeight="1" x14ac:dyDescent="0.2">
      <c r="C23" s="809" t="s">
        <v>1009</v>
      </c>
      <c r="D23" s="927">
        <v>274698.48757500004</v>
      </c>
      <c r="E23" s="926">
        <v>329336.93854300003</v>
      </c>
      <c r="F23" s="926">
        <v>247520</v>
      </c>
      <c r="G23" s="926">
        <v>222470.611</v>
      </c>
    </row>
    <row r="24" spans="3:8" ht="17.25" customHeight="1" x14ac:dyDescent="0.2">
      <c r="C24" s="809" t="s">
        <v>1010</v>
      </c>
      <c r="D24" s="927">
        <v>139949.16036800001</v>
      </c>
      <c r="E24" s="926">
        <v>195325.99488799996</v>
      </c>
      <c r="F24" s="926">
        <v>209889</v>
      </c>
      <c r="G24" s="926">
        <v>201504.126812</v>
      </c>
    </row>
    <row r="25" spans="3:8" ht="17.25" customHeight="1" x14ac:dyDescent="0.2">
      <c r="C25" s="809" t="s">
        <v>1127</v>
      </c>
      <c r="D25" s="927">
        <v>95179</v>
      </c>
      <c r="E25" s="926">
        <v>77136</v>
      </c>
      <c r="F25" s="926">
        <v>56899</v>
      </c>
      <c r="G25" s="926">
        <v>68134.809065000009</v>
      </c>
    </row>
    <row r="26" spans="3:8" ht="17.25" customHeight="1" x14ac:dyDescent="0.2">
      <c r="C26" s="928" t="s">
        <v>1012</v>
      </c>
      <c r="D26" s="929">
        <v>9435.9717760000003</v>
      </c>
      <c r="E26" s="930">
        <v>15364.800196</v>
      </c>
      <c r="F26" s="930">
        <v>20133.2</v>
      </c>
      <c r="G26" s="930">
        <v>15306.916728</v>
      </c>
    </row>
    <row r="27" spans="3:8" ht="17.25" customHeight="1" x14ac:dyDescent="0.2">
      <c r="C27" s="931" t="s">
        <v>27</v>
      </c>
      <c r="D27" s="932">
        <v>1278212.968655</v>
      </c>
      <c r="E27" s="933">
        <v>1433585.6615469998</v>
      </c>
      <c r="F27" s="933">
        <v>1395955.309073</v>
      </c>
      <c r="G27" s="933">
        <v>1287492.4005729998</v>
      </c>
    </row>
    <row r="28" spans="3:8" x14ac:dyDescent="0.2">
      <c r="C28" s="1589" t="s">
        <v>1123</v>
      </c>
    </row>
    <row r="29" spans="3:8" x14ac:dyDescent="0.2">
      <c r="C29" s="1589" t="s">
        <v>1128</v>
      </c>
    </row>
    <row r="30" spans="3:8" x14ac:dyDescent="0.2">
      <c r="F30" s="925"/>
    </row>
  </sheetData>
  <mergeCells count="9">
    <mergeCell ref="C18:G18"/>
    <mergeCell ref="C19:G19"/>
    <mergeCell ref="C20:F20"/>
    <mergeCell ref="C2:G2"/>
    <mergeCell ref="C3:G3"/>
    <mergeCell ref="C4:G4"/>
    <mergeCell ref="C5:F5"/>
    <mergeCell ref="C16:G16"/>
    <mergeCell ref="C17:G17"/>
  </mergeCells>
  <hyperlinks>
    <hyperlink ref="H2" location="'Indice Total'!A74" display="Volver"/>
    <hyperlink ref="H16" location="'Indice Total'!A74" display="Volver"/>
  </hyperlinks>
  <pageMargins left="0.7" right="0.7" top="0.75" bottom="0.75" header="0.3" footer="0.3"/>
  <pageSetup paperSize="14" scale="6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F15"/>
  <sheetViews>
    <sheetView showGridLines="0" zoomScale="90" zoomScaleNormal="90" workbookViewId="0"/>
  </sheetViews>
  <sheetFormatPr baseColWidth="10" defaultRowHeight="15" x14ac:dyDescent="0.2"/>
  <cols>
    <col min="1" max="1" width="17.140625" style="934" customWidth="1"/>
    <col min="2" max="2" width="18" style="934" bestFit="1" customWidth="1"/>
    <col min="3" max="5" width="20.5703125" style="934" customWidth="1"/>
    <col min="6" max="6" width="20" style="934" bestFit="1" customWidth="1"/>
    <col min="7" max="16384" width="11.42578125" style="934"/>
  </cols>
  <sheetData>
    <row r="1" spans="2:6" ht="47.25" customHeight="1" x14ac:dyDescent="0.2">
      <c r="F1" s="1"/>
    </row>
    <row r="2" spans="2:6" ht="18" x14ac:dyDescent="0.2">
      <c r="B2" s="1821" t="s">
        <v>1129</v>
      </c>
      <c r="C2" s="1821"/>
      <c r="D2" s="1821"/>
      <c r="E2" s="1821"/>
      <c r="F2" s="786" t="s">
        <v>1</v>
      </c>
    </row>
    <row r="3" spans="2:6" ht="15.75" x14ac:dyDescent="0.25">
      <c r="B3" s="1828" t="s">
        <v>1130</v>
      </c>
      <c r="C3" s="1828"/>
      <c r="D3" s="1828"/>
      <c r="E3" s="1828"/>
    </row>
    <row r="4" spans="2:6" ht="15.75" x14ac:dyDescent="0.25">
      <c r="B4" s="1847" t="s">
        <v>1126</v>
      </c>
      <c r="C4" s="1847"/>
      <c r="D4" s="1847"/>
      <c r="E4" s="1847"/>
      <c r="F4" s="1"/>
    </row>
    <row r="5" spans="2:6" ht="16.5" thickBot="1" x14ac:dyDescent="0.25">
      <c r="B5" s="1824" t="s">
        <v>1131</v>
      </c>
      <c r="C5" s="1824"/>
      <c r="D5" s="1824"/>
      <c r="E5" s="1824"/>
    </row>
    <row r="6" spans="2:6" x14ac:dyDescent="0.2">
      <c r="B6" s="785"/>
      <c r="C6" s="785"/>
      <c r="D6" s="785"/>
      <c r="E6" s="785"/>
    </row>
    <row r="7" spans="2:6" ht="17.25" x14ac:dyDescent="0.25">
      <c r="B7" s="824" t="s">
        <v>1067</v>
      </c>
      <c r="C7" s="935" t="s">
        <v>1132</v>
      </c>
      <c r="D7" s="935" t="s">
        <v>1133</v>
      </c>
      <c r="E7" s="935" t="s">
        <v>1134</v>
      </c>
    </row>
    <row r="8" spans="2:6" x14ac:dyDescent="0.2">
      <c r="B8" s="809" t="s">
        <v>1008</v>
      </c>
      <c r="C8" s="810">
        <v>1131125</v>
      </c>
      <c r="D8" s="810">
        <v>1236359</v>
      </c>
      <c r="E8" s="810">
        <v>1253902.5393000001</v>
      </c>
    </row>
    <row r="9" spans="2:6" x14ac:dyDescent="0.2">
      <c r="B9" s="809" t="s">
        <v>1009</v>
      </c>
      <c r="C9" s="810">
        <v>445916</v>
      </c>
      <c r="D9" s="810">
        <v>417429</v>
      </c>
      <c r="E9" s="810">
        <v>448463</v>
      </c>
    </row>
    <row r="10" spans="2:6" x14ac:dyDescent="0.2">
      <c r="B10" s="809" t="s">
        <v>1010</v>
      </c>
      <c r="C10" s="810">
        <v>327526</v>
      </c>
      <c r="D10" s="810">
        <v>334407</v>
      </c>
      <c r="E10" s="810">
        <v>331291.51714999997</v>
      </c>
    </row>
    <row r="11" spans="2:6" x14ac:dyDescent="0.2">
      <c r="B11" s="809" t="s">
        <v>1014</v>
      </c>
      <c r="C11" s="810">
        <v>134651</v>
      </c>
      <c r="D11" s="810">
        <v>113041</v>
      </c>
      <c r="E11" s="810">
        <v>112992.898126</v>
      </c>
    </row>
    <row r="12" spans="2:6" x14ac:dyDescent="0.2">
      <c r="B12" s="809" t="s">
        <v>1012</v>
      </c>
      <c r="C12" s="810">
        <v>26528</v>
      </c>
      <c r="D12" s="810">
        <v>30906</v>
      </c>
      <c r="E12" s="810">
        <v>31094</v>
      </c>
    </row>
    <row r="13" spans="2:6" ht="15.75" thickBot="1" x14ac:dyDescent="0.25">
      <c r="B13" s="911" t="s">
        <v>27</v>
      </c>
      <c r="C13" s="936">
        <v>2065746</v>
      </c>
      <c r="D13" s="936">
        <v>2132142</v>
      </c>
      <c r="E13" s="936">
        <v>2177743.9545760001</v>
      </c>
    </row>
    <row r="14" spans="2:6" ht="25.5" customHeight="1" x14ac:dyDescent="0.2">
      <c r="B14" s="1848" t="s">
        <v>1135</v>
      </c>
      <c r="C14" s="1848"/>
      <c r="D14" s="1848"/>
      <c r="E14" s="1848"/>
    </row>
    <row r="15" spans="2:6" x14ac:dyDescent="0.2">
      <c r="B15" s="1589" t="s">
        <v>1136</v>
      </c>
      <c r="C15" s="947"/>
      <c r="D15" s="947"/>
      <c r="E15" s="947"/>
    </row>
  </sheetData>
  <mergeCells count="5">
    <mergeCell ref="B2:E2"/>
    <mergeCell ref="B3:E3"/>
    <mergeCell ref="B4:E4"/>
    <mergeCell ref="B5:E5"/>
    <mergeCell ref="B14:E14"/>
  </mergeCells>
  <hyperlinks>
    <hyperlink ref="F2" location="'Indice Total'!A74" display="Volver"/>
  </hyperlinks>
  <pageMargins left="0.7" right="0.7" top="0.75" bottom="0.75" header="0.3" footer="0.3"/>
  <pageSetup paperSize="1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20"/>
  <sheetViews>
    <sheetView showGridLines="0" zoomScale="90" zoomScaleNormal="90" workbookViewId="0"/>
  </sheetViews>
  <sheetFormatPr baseColWidth="10" defaultRowHeight="15" x14ac:dyDescent="0.2"/>
  <cols>
    <col min="1" max="1" width="13.28515625" style="875" customWidth="1"/>
    <col min="2" max="2" width="21" style="875" customWidth="1"/>
    <col min="3" max="3" width="19.85546875" style="875" customWidth="1"/>
    <col min="4" max="4" width="19.28515625" style="875" customWidth="1"/>
    <col min="5" max="5" width="21" style="875" customWidth="1"/>
    <col min="6" max="6" width="22.5703125" style="875" customWidth="1"/>
    <col min="7" max="7" width="18.28515625" style="875" bestFit="1" customWidth="1"/>
    <col min="8" max="8" width="16.7109375" style="875" bestFit="1" customWidth="1"/>
    <col min="9" max="9" width="21.42578125" style="875" customWidth="1"/>
    <col min="10" max="10" width="18.5703125" style="875" customWidth="1"/>
    <col min="11" max="11" width="18.28515625" style="875" bestFit="1" customWidth="1"/>
    <col min="12" max="12" width="19.7109375" style="875" customWidth="1"/>
    <col min="13" max="13" width="15.85546875" style="875" bestFit="1" customWidth="1"/>
    <col min="14" max="14" width="12.140625" style="875" bestFit="1" customWidth="1"/>
    <col min="15" max="15" width="26.7109375" style="875" bestFit="1" customWidth="1"/>
    <col min="16" max="16" width="11.5703125" style="875" bestFit="1" customWidth="1"/>
    <col min="17" max="17" width="12.140625" style="875" bestFit="1" customWidth="1"/>
    <col min="18" max="18" width="26.7109375" style="875" bestFit="1" customWidth="1"/>
    <col min="19" max="19" width="12.5703125" style="875" bestFit="1" customWidth="1"/>
    <col min="20" max="20" width="12.140625" style="875" bestFit="1" customWidth="1"/>
    <col min="21" max="21" width="26.7109375" style="875" bestFit="1" customWidth="1"/>
    <col min="22" max="22" width="11.5703125" style="875" bestFit="1" customWidth="1"/>
    <col min="23" max="23" width="12.140625" style="875" bestFit="1" customWidth="1"/>
    <col min="24" max="24" width="26.7109375" style="875" bestFit="1" customWidth="1"/>
    <col min="25" max="25" width="12.5703125" style="875" bestFit="1" customWidth="1"/>
    <col min="26" max="26" width="12.140625" style="875" bestFit="1" customWidth="1"/>
    <col min="27" max="16384" width="11.42578125" style="875"/>
  </cols>
  <sheetData>
    <row r="1" spans="2:11" ht="51" customHeight="1" x14ac:dyDescent="0.2">
      <c r="I1" s="1"/>
    </row>
    <row r="2" spans="2:11" ht="18" x14ac:dyDescent="0.25">
      <c r="B2" s="1850" t="s">
        <v>1137</v>
      </c>
      <c r="C2" s="1850"/>
      <c r="D2" s="1850"/>
      <c r="E2" s="1850"/>
      <c r="F2" s="1850"/>
      <c r="G2" s="1850"/>
      <c r="H2" s="1850"/>
      <c r="I2" s="786" t="s">
        <v>1</v>
      </c>
      <c r="J2" s="894"/>
      <c r="K2" s="894"/>
    </row>
    <row r="3" spans="2:11" ht="15.75" x14ac:dyDescent="0.25">
      <c r="B3" s="1851" t="s">
        <v>1138</v>
      </c>
      <c r="C3" s="1851"/>
      <c r="D3" s="1851"/>
      <c r="E3" s="1851"/>
      <c r="F3" s="1851"/>
      <c r="G3" s="1851"/>
      <c r="H3" s="1851"/>
      <c r="I3" s="894"/>
      <c r="J3" s="894"/>
      <c r="K3" s="894"/>
    </row>
    <row r="4" spans="2:11" ht="15.75" x14ac:dyDescent="0.25">
      <c r="B4" s="1852" t="s">
        <v>1108</v>
      </c>
      <c r="C4" s="1852"/>
      <c r="D4" s="1852"/>
      <c r="E4" s="1852"/>
      <c r="F4" s="1852"/>
      <c r="G4" s="1852"/>
      <c r="H4" s="1852"/>
      <c r="I4" s="894"/>
      <c r="J4" s="894"/>
      <c r="K4" s="894"/>
    </row>
    <row r="5" spans="2:11" ht="16.5" thickBot="1" x14ac:dyDescent="0.3">
      <c r="B5" s="1853" t="s">
        <v>1139</v>
      </c>
      <c r="C5" s="1854"/>
      <c r="D5" s="1854"/>
      <c r="E5" s="1854"/>
      <c r="F5" s="1854"/>
      <c r="G5" s="1854"/>
      <c r="H5" s="1854"/>
      <c r="I5" s="894"/>
      <c r="J5" s="894"/>
      <c r="K5" s="894"/>
    </row>
    <row r="6" spans="2:11" ht="15.75" x14ac:dyDescent="0.25">
      <c r="B6" s="1852"/>
      <c r="C6" s="1852"/>
      <c r="D6" s="1852"/>
      <c r="E6" s="1852"/>
      <c r="F6" s="1852"/>
      <c r="G6" s="1852"/>
      <c r="H6" s="1852"/>
      <c r="I6" s="894"/>
      <c r="J6" s="894"/>
      <c r="K6" s="894"/>
    </row>
    <row r="7" spans="2:11" ht="15.75" x14ac:dyDescent="0.25">
      <c r="B7" s="1855" t="s">
        <v>1067</v>
      </c>
      <c r="C7" s="1569" t="s">
        <v>1104</v>
      </c>
      <c r="D7" s="1570"/>
      <c r="E7" s="1569" t="s">
        <v>1105</v>
      </c>
      <c r="F7" s="1571"/>
      <c r="G7" s="1857" t="s">
        <v>1140</v>
      </c>
      <c r="H7" s="1858"/>
      <c r="K7" s="894"/>
    </row>
    <row r="8" spans="2:11" ht="15.75" x14ac:dyDescent="0.25">
      <c r="B8" s="1856"/>
      <c r="C8" s="1572" t="s">
        <v>1070</v>
      </c>
      <c r="D8" s="1572" t="s">
        <v>1071</v>
      </c>
      <c r="E8" s="1572" t="s">
        <v>1070</v>
      </c>
      <c r="F8" s="1573" t="s">
        <v>1071</v>
      </c>
      <c r="G8" s="1574" t="s">
        <v>1070</v>
      </c>
      <c r="H8" s="1572" t="s">
        <v>1071</v>
      </c>
      <c r="K8" s="894"/>
    </row>
    <row r="9" spans="2:11" x14ac:dyDescent="0.2">
      <c r="B9" s="1575" t="s">
        <v>1008</v>
      </c>
      <c r="C9" s="1576">
        <v>1139731.35598</v>
      </c>
      <c r="D9" s="1576">
        <v>92711.157397000003</v>
      </c>
      <c r="E9" s="1576">
        <v>21235.516847999999</v>
      </c>
      <c r="F9" s="1576">
        <v>224.509075</v>
      </c>
      <c r="G9" s="1577">
        <v>1160966.872828</v>
      </c>
      <c r="H9" s="1577">
        <v>92935.666471999997</v>
      </c>
      <c r="I9" s="903"/>
      <c r="K9" s="894"/>
    </row>
    <row r="10" spans="2:11" x14ac:dyDescent="0.2">
      <c r="B10" s="1575" t="s">
        <v>1009</v>
      </c>
      <c r="C10" s="1576">
        <v>365159</v>
      </c>
      <c r="D10" s="1576">
        <v>83304</v>
      </c>
      <c r="E10" s="1576">
        <v>1683</v>
      </c>
      <c r="F10" s="1576">
        <v>0</v>
      </c>
      <c r="G10" s="1577">
        <v>365159</v>
      </c>
      <c r="H10" s="1577">
        <v>83304</v>
      </c>
      <c r="I10" s="903"/>
      <c r="K10" s="894"/>
    </row>
    <row r="11" spans="2:11" x14ac:dyDescent="0.2">
      <c r="B11" s="1575" t="s">
        <v>1010</v>
      </c>
      <c r="C11" s="1576">
        <v>186008.607169</v>
      </c>
      <c r="D11" s="1576">
        <v>142566.51093300001</v>
      </c>
      <c r="E11" s="1576">
        <v>2573.7091580000001</v>
      </c>
      <c r="F11" s="1576">
        <v>142.68988999999999</v>
      </c>
      <c r="G11" s="1577">
        <v>188582.31632700001</v>
      </c>
      <c r="H11" s="1577">
        <v>142709.20082299999</v>
      </c>
      <c r="I11" s="903"/>
      <c r="K11" s="894"/>
    </row>
    <row r="12" spans="2:11" x14ac:dyDescent="0.2">
      <c r="B12" s="1575" t="s">
        <v>1011</v>
      </c>
      <c r="C12" s="1576">
        <v>90895.859114999999</v>
      </c>
      <c r="D12" s="1576">
        <v>22006.01871</v>
      </c>
      <c r="E12" s="1576">
        <v>91.020301000000003</v>
      </c>
      <c r="F12" s="1576">
        <v>0</v>
      </c>
      <c r="G12" s="1577">
        <v>90986.879415999996</v>
      </c>
      <c r="H12" s="1577">
        <v>22006.01871</v>
      </c>
      <c r="I12" s="903"/>
      <c r="K12" s="894"/>
    </row>
    <row r="13" spans="2:11" x14ac:dyDescent="0.2">
      <c r="B13" s="1575" t="s">
        <v>1012</v>
      </c>
      <c r="C13" s="1576">
        <v>27889</v>
      </c>
      <c r="D13" s="1576">
        <v>3205</v>
      </c>
      <c r="E13" s="1576">
        <v>0</v>
      </c>
      <c r="F13" s="1576">
        <v>0</v>
      </c>
      <c r="G13" s="1577">
        <v>27889</v>
      </c>
      <c r="H13" s="1577">
        <v>3205</v>
      </c>
      <c r="I13" s="903"/>
      <c r="K13" s="894"/>
    </row>
    <row r="14" spans="2:11" ht="15.75" x14ac:dyDescent="0.25">
      <c r="B14" s="1578" t="s">
        <v>87</v>
      </c>
      <c r="C14" s="1579">
        <v>1809683.8222639998</v>
      </c>
      <c r="D14" s="1579">
        <v>343792.68703999999</v>
      </c>
      <c r="E14" s="1579">
        <v>25583.246307000001</v>
      </c>
      <c r="F14" s="1579">
        <v>367.19896499999999</v>
      </c>
      <c r="G14" s="1579">
        <v>1833584.0685710001</v>
      </c>
      <c r="H14" s="1579">
        <v>344159.88600499998</v>
      </c>
      <c r="I14" s="903"/>
      <c r="K14" s="894"/>
    </row>
    <row r="15" spans="2:11" ht="29.25" customHeight="1" x14ac:dyDescent="0.2">
      <c r="B15" s="1849" t="s">
        <v>1135</v>
      </c>
      <c r="C15" s="1849"/>
      <c r="D15" s="1849"/>
      <c r="E15" s="1849"/>
      <c r="F15" s="1849"/>
      <c r="G15" s="1849"/>
      <c r="H15" s="1849"/>
      <c r="I15" s="894"/>
      <c r="J15" s="894"/>
      <c r="K15" s="894"/>
    </row>
    <row r="16" spans="2:11" x14ac:dyDescent="0.2">
      <c r="B16" s="894"/>
      <c r="C16" s="894"/>
      <c r="D16" s="894"/>
      <c r="E16" s="894"/>
      <c r="F16" s="894"/>
      <c r="G16" s="894"/>
      <c r="H16" s="894"/>
      <c r="I16" s="894"/>
      <c r="J16" s="894"/>
      <c r="K16" s="894"/>
    </row>
    <row r="17" spans="2:11" x14ac:dyDescent="0.2">
      <c r="B17" s="894"/>
      <c r="C17" s="894"/>
      <c r="D17" s="894"/>
      <c r="E17" s="894"/>
      <c r="F17" s="894"/>
      <c r="G17" s="894"/>
      <c r="H17" s="894"/>
      <c r="I17" s="894"/>
      <c r="J17" s="894"/>
      <c r="K17" s="894"/>
    </row>
    <row r="18" spans="2:11" x14ac:dyDescent="0.2">
      <c r="B18" s="894"/>
      <c r="C18" s="894"/>
      <c r="D18" s="894"/>
      <c r="E18" s="894"/>
      <c r="F18" s="894"/>
      <c r="G18" s="894"/>
      <c r="H18" s="894"/>
      <c r="I18" s="894"/>
      <c r="J18" s="894"/>
      <c r="K18" s="894"/>
    </row>
    <row r="19" spans="2:11" x14ac:dyDescent="0.2">
      <c r="B19" s="894"/>
      <c r="C19" s="894"/>
      <c r="D19" s="894"/>
      <c r="E19" s="894"/>
      <c r="F19" s="894"/>
      <c r="G19" s="894"/>
      <c r="H19" s="894"/>
      <c r="I19" s="894"/>
      <c r="J19" s="894"/>
      <c r="K19" s="894"/>
    </row>
    <row r="20" spans="2:11" x14ac:dyDescent="0.2">
      <c r="B20" s="894"/>
      <c r="C20" s="894"/>
      <c r="D20" s="894"/>
      <c r="E20" s="894"/>
      <c r="F20" s="894"/>
      <c r="G20" s="894"/>
      <c r="H20" s="894"/>
      <c r="I20" s="894"/>
      <c r="J20" s="894"/>
      <c r="K20" s="894"/>
    </row>
  </sheetData>
  <mergeCells count="8">
    <mergeCell ref="B15:H15"/>
    <mergeCell ref="B2:H2"/>
    <mergeCell ref="B3:H3"/>
    <mergeCell ref="B4:H4"/>
    <mergeCell ref="B5:H5"/>
    <mergeCell ref="B6:H6"/>
    <mergeCell ref="B7:B8"/>
    <mergeCell ref="G7:H7"/>
  </mergeCells>
  <hyperlinks>
    <hyperlink ref="I2" location="'Indice Total'!A74" display="Volver"/>
  </hyperlinks>
  <pageMargins left="0.7" right="0.7" top="0.75" bottom="0.75" header="0.3" footer="0.3"/>
  <pageSetup paperSize="14" scale="85"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47"/>
  <sheetViews>
    <sheetView showGridLines="0" zoomScale="90" zoomScaleNormal="90" workbookViewId="0"/>
  </sheetViews>
  <sheetFormatPr baseColWidth="10" defaultRowHeight="15" x14ac:dyDescent="0.25"/>
  <cols>
    <col min="1" max="1" width="20" customWidth="1"/>
    <col min="2" max="5" width="23.5703125" customWidth="1"/>
    <col min="6" max="6" width="16.5703125" bestFit="1" customWidth="1"/>
    <col min="7" max="7" width="12.5703125" customWidth="1"/>
    <col min="8" max="8" width="13" bestFit="1" customWidth="1"/>
  </cols>
  <sheetData>
    <row r="1" spans="2:14" ht="46.5" customHeight="1" x14ac:dyDescent="0.25">
      <c r="F1" s="1"/>
    </row>
    <row r="2" spans="2:14" ht="18" x14ac:dyDescent="0.25">
      <c r="B2" s="1821" t="s">
        <v>1141</v>
      </c>
      <c r="C2" s="1821"/>
      <c r="D2" s="1821"/>
      <c r="E2" s="1821"/>
      <c r="F2" s="786" t="s">
        <v>1</v>
      </c>
      <c r="G2" s="851"/>
      <c r="H2" s="851"/>
      <c r="I2" s="851"/>
      <c r="J2" s="851"/>
      <c r="K2" s="851"/>
      <c r="L2" s="851"/>
      <c r="M2" s="851"/>
      <c r="N2" s="851"/>
    </row>
    <row r="3" spans="2:14" ht="15.75" customHeight="1" x14ac:dyDescent="0.25">
      <c r="B3" s="1835" t="s">
        <v>1142</v>
      </c>
      <c r="C3" s="1835"/>
      <c r="D3" s="1835"/>
      <c r="E3" s="1835"/>
      <c r="F3" s="937"/>
      <c r="G3" s="937"/>
      <c r="H3" s="937"/>
      <c r="I3" s="937"/>
      <c r="J3" s="937"/>
      <c r="K3" s="937"/>
      <c r="L3" s="937"/>
      <c r="M3" s="937"/>
      <c r="N3" s="937"/>
    </row>
    <row r="4" spans="2:14" ht="15.75" x14ac:dyDescent="0.25">
      <c r="B4" s="1852" t="s">
        <v>1143</v>
      </c>
      <c r="C4" s="1852"/>
      <c r="D4" s="1852"/>
      <c r="E4" s="1852"/>
      <c r="F4" s="938"/>
      <c r="G4" s="934"/>
      <c r="H4" s="934"/>
      <c r="I4" s="934"/>
      <c r="J4" s="934"/>
      <c r="K4" s="934"/>
      <c r="L4" s="934"/>
      <c r="M4" s="934"/>
      <c r="N4" s="934"/>
    </row>
    <row r="5" spans="2:14" ht="22.5" customHeight="1" thickBot="1" x14ac:dyDescent="0.3">
      <c r="B5" s="1824">
        <v>2016</v>
      </c>
      <c r="C5" s="1824"/>
      <c r="D5" s="1824"/>
      <c r="E5" s="1824"/>
      <c r="F5" s="938"/>
      <c r="G5" s="934"/>
      <c r="H5" s="934"/>
      <c r="I5" s="934"/>
      <c r="J5" s="934"/>
      <c r="K5" s="934"/>
      <c r="L5" s="934"/>
      <c r="M5" s="934"/>
      <c r="N5" s="934"/>
    </row>
    <row r="6" spans="2:14" ht="15.75" x14ac:dyDescent="0.25">
      <c r="B6" s="938"/>
      <c r="C6" s="938"/>
      <c r="D6" s="938"/>
      <c r="E6" s="938"/>
      <c r="F6" s="938"/>
      <c r="G6" s="934"/>
      <c r="H6" s="934"/>
      <c r="I6" s="934"/>
      <c r="J6" s="934"/>
      <c r="K6" s="934"/>
      <c r="L6" s="934"/>
      <c r="M6" s="934"/>
      <c r="N6" s="934"/>
    </row>
    <row r="7" spans="2:14" ht="17.25" customHeight="1" x14ac:dyDescent="0.25">
      <c r="B7" s="1580" t="s">
        <v>1067</v>
      </c>
      <c r="C7" s="1581" t="s">
        <v>1144</v>
      </c>
      <c r="D7" s="1581" t="s">
        <v>1145</v>
      </c>
      <c r="E7" s="1582" t="s">
        <v>27</v>
      </c>
      <c r="F7" s="939"/>
      <c r="G7" s="940"/>
      <c r="H7" s="940"/>
      <c r="I7" s="940"/>
      <c r="J7" s="940"/>
      <c r="K7" s="940"/>
      <c r="L7" s="940"/>
      <c r="M7" s="940"/>
      <c r="N7" s="941"/>
    </row>
    <row r="8" spans="2:14" ht="17.25" customHeight="1" x14ac:dyDescent="0.25">
      <c r="B8" s="966" t="s">
        <v>1008</v>
      </c>
      <c r="C8" s="1583">
        <v>2.1266712392039155E-2</v>
      </c>
      <c r="D8" s="1583">
        <v>1.4927837432239081E-2</v>
      </c>
      <c r="E8" s="1584">
        <v>2.0818489304599855E-2</v>
      </c>
      <c r="F8" s="939"/>
      <c r="G8" s="942"/>
      <c r="H8" s="943"/>
      <c r="I8" s="944"/>
      <c r="J8" s="944"/>
      <c r="K8" s="943"/>
      <c r="L8" s="944"/>
      <c r="M8" s="944"/>
      <c r="N8" s="944"/>
    </row>
    <row r="9" spans="2:14" ht="17.25" customHeight="1" x14ac:dyDescent="0.25">
      <c r="B9" s="966" t="s">
        <v>1009</v>
      </c>
      <c r="C9" s="1583">
        <v>2.3800000000000002E-2</v>
      </c>
      <c r="D9" s="1583">
        <v>1.7500000000000002E-2</v>
      </c>
      <c r="E9" s="1584">
        <v>2.2599999999999999E-2</v>
      </c>
      <c r="F9" s="939"/>
      <c r="G9" s="942"/>
      <c r="H9" s="943"/>
      <c r="I9" s="944"/>
      <c r="J9" s="944"/>
      <c r="K9" s="943"/>
      <c r="L9" s="944"/>
      <c r="M9" s="944"/>
      <c r="N9" s="944"/>
    </row>
    <row r="10" spans="2:14" ht="17.25" customHeight="1" x14ac:dyDescent="0.25">
      <c r="B10" s="966" t="s">
        <v>1010</v>
      </c>
      <c r="C10" s="1583">
        <v>2.3331827261495495E-2</v>
      </c>
      <c r="D10" s="1583">
        <v>1.8872761262141668E-2</v>
      </c>
      <c r="E10" s="1584">
        <v>2.1229999999999999E-2</v>
      </c>
      <c r="F10" s="939"/>
      <c r="G10" s="942"/>
      <c r="H10" s="943"/>
      <c r="I10" s="944"/>
      <c r="J10" s="944"/>
      <c r="K10" s="943"/>
      <c r="L10" s="944"/>
      <c r="M10" s="944"/>
      <c r="N10" s="944"/>
    </row>
    <row r="11" spans="2:14" ht="17.25" customHeight="1" x14ac:dyDescent="0.25">
      <c r="B11" s="966" t="s">
        <v>1011</v>
      </c>
      <c r="C11" s="1583">
        <v>2.4423669173857524E-2</v>
      </c>
      <c r="D11" s="1583">
        <v>1.7576014306927134E-2</v>
      </c>
      <c r="E11" s="1584">
        <v>2.2777896126702595E-2</v>
      </c>
      <c r="F11" s="939"/>
      <c r="G11" s="942"/>
      <c r="H11" s="943"/>
      <c r="I11" s="944"/>
      <c r="J11" s="944"/>
      <c r="K11" s="943"/>
      <c r="L11" s="944"/>
      <c r="M11" s="944"/>
      <c r="N11" s="944"/>
    </row>
    <row r="12" spans="2:14" ht="17.25" customHeight="1" x14ac:dyDescent="0.25">
      <c r="B12" s="966" t="s">
        <v>1012</v>
      </c>
      <c r="C12" s="1583">
        <v>2.1899999999999999E-2</v>
      </c>
      <c r="D12" s="1583">
        <v>1.7899999999999999E-2</v>
      </c>
      <c r="E12" s="1584">
        <v>2.1600000000000001E-2</v>
      </c>
      <c r="F12" s="939"/>
      <c r="G12" s="942"/>
      <c r="H12" s="943"/>
      <c r="I12" s="944"/>
      <c r="J12" s="944"/>
      <c r="K12" s="943"/>
      <c r="L12" s="944"/>
      <c r="M12" s="944"/>
      <c r="N12" s="944"/>
    </row>
    <row r="13" spans="2:14" s="939" customFormat="1" ht="17.25" customHeight="1" x14ac:dyDescent="0.2">
      <c r="B13" s="1585" t="s">
        <v>1146</v>
      </c>
      <c r="C13" s="1586">
        <v>2.2100000000000002E-2</v>
      </c>
      <c r="D13" s="1587">
        <v>1.7399999999999999E-2</v>
      </c>
      <c r="E13" s="1588">
        <v>2.1299999999999999E-2</v>
      </c>
      <c r="G13" s="942"/>
      <c r="H13" s="943"/>
      <c r="I13" s="944"/>
      <c r="J13" s="944"/>
      <c r="K13" s="943"/>
      <c r="L13" s="944"/>
      <c r="M13" s="944"/>
      <c r="N13" s="944"/>
    </row>
    <row r="14" spans="2:14" ht="15.75" x14ac:dyDescent="0.25">
      <c r="B14" s="948" t="s">
        <v>1147</v>
      </c>
      <c r="C14" s="938"/>
      <c r="D14" s="938"/>
      <c r="E14" s="938"/>
      <c r="F14" s="939"/>
      <c r="G14" s="934"/>
      <c r="H14" s="934"/>
      <c r="I14" s="934"/>
      <c r="J14" s="934"/>
      <c r="K14" s="934"/>
      <c r="L14" s="934"/>
      <c r="M14" s="934"/>
      <c r="N14" s="934"/>
    </row>
    <row r="15" spans="2:14" ht="15.75" x14ac:dyDescent="0.25">
      <c r="B15" s="938"/>
      <c r="C15" s="938"/>
      <c r="D15" s="938"/>
      <c r="E15" s="938"/>
      <c r="F15" s="938"/>
      <c r="G15" s="934"/>
      <c r="H15" s="934"/>
      <c r="I15" s="934"/>
      <c r="J15" s="934"/>
      <c r="K15" s="934"/>
      <c r="L15" s="934"/>
      <c r="M15" s="934"/>
      <c r="N15" s="934"/>
    </row>
    <row r="16" spans="2:14" ht="15.75" x14ac:dyDescent="0.25">
      <c r="B16" s="938"/>
      <c r="C16" s="938"/>
      <c r="D16" s="938"/>
      <c r="E16" s="938"/>
      <c r="F16" s="938"/>
      <c r="G16" s="934"/>
      <c r="H16" s="934"/>
      <c r="I16" s="934"/>
      <c r="J16" s="939"/>
      <c r="K16" s="939"/>
      <c r="L16" s="939"/>
      <c r="M16" s="939"/>
      <c r="N16" s="939"/>
    </row>
    <row r="17" spans="2:14" ht="15.75" hidden="1" x14ac:dyDescent="0.25">
      <c r="B17" s="938"/>
      <c r="C17" s="938"/>
      <c r="D17" s="938"/>
      <c r="E17" s="938"/>
      <c r="F17" s="938"/>
      <c r="G17" s="934"/>
      <c r="H17" s="934"/>
      <c r="I17" s="934"/>
      <c r="J17" s="939"/>
      <c r="K17" s="939"/>
      <c r="L17" s="939"/>
      <c r="M17" s="939"/>
      <c r="N17" s="939"/>
    </row>
    <row r="18" spans="2:14" ht="16.5" hidden="1" thickTop="1" x14ac:dyDescent="0.25">
      <c r="B18" s="938"/>
      <c r="C18" s="938"/>
      <c r="D18" s="938"/>
      <c r="E18" s="938"/>
      <c r="F18" s="938"/>
      <c r="G18" s="945"/>
      <c r="H18" s="934"/>
      <c r="I18" s="934"/>
      <c r="J18" s="939"/>
      <c r="K18" s="939"/>
      <c r="L18" s="939"/>
      <c r="M18" s="939"/>
    </row>
    <row r="19" spans="2:14" ht="18" hidden="1" x14ac:dyDescent="0.25">
      <c r="B19" s="1833" t="s">
        <v>1148</v>
      </c>
      <c r="C19" s="1833"/>
      <c r="D19" s="1833"/>
      <c r="E19" s="1833"/>
      <c r="F19" s="1833"/>
      <c r="G19" s="946"/>
      <c r="H19" s="934"/>
      <c r="I19" s="934"/>
      <c r="J19" s="939"/>
      <c r="K19" s="939"/>
      <c r="L19" s="939"/>
      <c r="M19" s="939"/>
    </row>
    <row r="20" spans="2:14" ht="15.75" hidden="1" x14ac:dyDescent="0.25">
      <c r="B20" s="1859" t="s">
        <v>1149</v>
      </c>
      <c r="C20" s="1859"/>
      <c r="D20" s="1859"/>
      <c r="E20" s="1859"/>
      <c r="F20" s="1859"/>
      <c r="G20" s="946"/>
      <c r="H20" s="934"/>
      <c r="I20" s="934"/>
      <c r="J20" s="939"/>
      <c r="K20" s="939"/>
      <c r="L20" s="939"/>
      <c r="M20" s="939"/>
    </row>
    <row r="21" spans="2:14" ht="21.75" hidden="1" customHeight="1" x14ac:dyDescent="0.25">
      <c r="B21" s="1859" t="s">
        <v>1143</v>
      </c>
      <c r="C21" s="1859"/>
      <c r="D21" s="1859"/>
      <c r="E21" s="1859"/>
      <c r="F21" s="1859"/>
      <c r="G21" s="946"/>
      <c r="H21" s="934"/>
      <c r="I21" s="934"/>
      <c r="J21" s="939"/>
      <c r="K21" s="939"/>
      <c r="L21" s="939"/>
      <c r="M21" s="939"/>
    </row>
    <row r="22" spans="2:14" ht="22.5" hidden="1" customHeight="1" thickBot="1" x14ac:dyDescent="0.3">
      <c r="B22" s="1859">
        <v>2013</v>
      </c>
      <c r="C22" s="1859"/>
      <c r="D22" s="1859"/>
      <c r="E22" s="1859"/>
      <c r="F22" s="1859"/>
      <c r="G22" s="946"/>
      <c r="H22" s="934"/>
      <c r="I22" s="934"/>
      <c r="J22" s="939"/>
      <c r="K22" s="939"/>
      <c r="L22" s="939"/>
      <c r="M22" s="939"/>
    </row>
    <row r="23" spans="2:14" ht="15.75" hidden="1" x14ac:dyDescent="0.25">
      <c r="B23" s="938"/>
      <c r="C23" s="938"/>
      <c r="D23" s="938"/>
      <c r="E23" s="938"/>
      <c r="F23" s="938"/>
      <c r="G23" s="946"/>
      <c r="H23" s="934"/>
      <c r="I23" s="934"/>
      <c r="J23" s="939"/>
      <c r="K23" s="939"/>
      <c r="L23" s="939"/>
      <c r="M23" s="939"/>
    </row>
    <row r="24" spans="2:14" ht="15.75" hidden="1" x14ac:dyDescent="0.25">
      <c r="B24" s="938"/>
      <c r="C24" s="938"/>
      <c r="D24" s="938"/>
      <c r="E24" s="938"/>
      <c r="F24" s="938"/>
      <c r="G24" s="946"/>
      <c r="H24" s="934"/>
      <c r="I24" s="934"/>
      <c r="J24" s="939"/>
      <c r="K24" s="939"/>
      <c r="L24" s="939"/>
      <c r="M24" s="939"/>
    </row>
    <row r="25" spans="2:14" ht="15.75" hidden="1" x14ac:dyDescent="0.25">
      <c r="B25" s="938"/>
      <c r="C25" s="938"/>
      <c r="D25" s="938"/>
      <c r="E25" s="938"/>
      <c r="F25" s="938"/>
      <c r="G25" s="946"/>
      <c r="H25" s="934"/>
      <c r="I25" s="934"/>
      <c r="J25" s="939"/>
      <c r="K25" s="939"/>
      <c r="L25" s="939"/>
      <c r="M25" s="939"/>
    </row>
    <row r="26" spans="2:14" ht="15.75" hidden="1" x14ac:dyDescent="0.25">
      <c r="B26" s="938"/>
      <c r="C26" s="938"/>
      <c r="D26" s="938"/>
      <c r="E26" s="938"/>
      <c r="F26" s="938"/>
      <c r="G26" s="946"/>
      <c r="H26" s="934"/>
      <c r="I26" s="934"/>
      <c r="J26" s="939"/>
      <c r="K26" s="939"/>
      <c r="L26" s="939"/>
      <c r="M26" s="939"/>
    </row>
    <row r="27" spans="2:14" ht="15.75" hidden="1" x14ac:dyDescent="0.25">
      <c r="B27" s="938"/>
      <c r="C27" s="938"/>
      <c r="D27" s="938"/>
      <c r="E27" s="938"/>
      <c r="F27" s="938"/>
      <c r="G27" s="946"/>
      <c r="H27" s="934"/>
      <c r="I27" s="934"/>
      <c r="J27" s="939"/>
      <c r="K27" s="939"/>
      <c r="L27" s="939"/>
      <c r="M27" s="939"/>
    </row>
    <row r="28" spans="2:14" ht="15.75" hidden="1" x14ac:dyDescent="0.25">
      <c r="B28" s="938"/>
      <c r="C28" s="938"/>
      <c r="D28" s="938"/>
      <c r="E28" s="938"/>
      <c r="F28" s="938"/>
      <c r="G28" s="946"/>
      <c r="H28" s="934"/>
      <c r="I28" s="934"/>
      <c r="J28" s="939"/>
      <c r="K28" s="939"/>
      <c r="L28" s="939"/>
      <c r="M28" s="939"/>
    </row>
    <row r="29" spans="2:14" ht="15.75" hidden="1" x14ac:dyDescent="0.25">
      <c r="B29" s="938"/>
      <c r="C29" s="938"/>
      <c r="D29" s="938"/>
      <c r="E29" s="938"/>
      <c r="F29" s="938"/>
      <c r="G29" s="946"/>
      <c r="H29" s="934"/>
      <c r="I29" s="934"/>
      <c r="J29" s="939"/>
      <c r="K29" s="939"/>
      <c r="L29" s="939"/>
      <c r="M29" s="939"/>
    </row>
    <row r="30" spans="2:14" ht="15.75" hidden="1" x14ac:dyDescent="0.25">
      <c r="B30" s="938"/>
      <c r="C30" s="938"/>
      <c r="D30" s="938"/>
      <c r="E30" s="938"/>
      <c r="F30" s="938"/>
      <c r="G30" s="946"/>
      <c r="H30" s="934"/>
      <c r="I30" s="947" t="s">
        <v>1150</v>
      </c>
      <c r="J30" s="939"/>
      <c r="K30" s="939"/>
      <c r="L30" s="939"/>
      <c r="M30" s="939"/>
    </row>
    <row r="31" spans="2:14" ht="15.75" hidden="1" x14ac:dyDescent="0.25">
      <c r="B31" s="938"/>
      <c r="C31" s="938"/>
      <c r="D31" s="938"/>
      <c r="E31" s="938"/>
      <c r="F31" s="938"/>
      <c r="G31" s="946"/>
      <c r="H31" s="934"/>
      <c r="I31" s="947" t="s">
        <v>1151</v>
      </c>
      <c r="J31" s="939"/>
      <c r="K31" s="939"/>
      <c r="L31" s="939"/>
      <c r="M31" s="939"/>
    </row>
    <row r="32" spans="2:14" ht="15.75" hidden="1" x14ac:dyDescent="0.25">
      <c r="B32" s="938"/>
      <c r="C32" s="938"/>
      <c r="D32" s="938"/>
      <c r="E32" s="938"/>
      <c r="F32" s="938"/>
      <c r="G32" s="946"/>
      <c r="H32" s="934"/>
      <c r="I32" s="934"/>
      <c r="J32" s="934"/>
      <c r="K32" s="934"/>
      <c r="L32" s="934"/>
      <c r="M32" s="934"/>
    </row>
    <row r="33" spans="2:13" ht="15.75" hidden="1" x14ac:dyDescent="0.25">
      <c r="B33" s="938"/>
      <c r="C33" s="938"/>
      <c r="D33" s="938"/>
      <c r="E33" s="938"/>
      <c r="F33" s="938"/>
      <c r="G33" s="946"/>
      <c r="H33" s="934"/>
      <c r="I33" s="934"/>
      <c r="J33" s="934"/>
      <c r="K33" s="934"/>
      <c r="L33" s="934"/>
      <c r="M33" s="934"/>
    </row>
    <row r="34" spans="2:13" ht="15.75" hidden="1" x14ac:dyDescent="0.25">
      <c r="B34" s="938"/>
      <c r="C34" s="938"/>
      <c r="D34" s="938"/>
      <c r="E34" s="938"/>
      <c r="F34" s="938"/>
      <c r="G34" s="946"/>
      <c r="H34" s="934"/>
      <c r="I34" s="934"/>
      <c r="J34" s="934"/>
      <c r="K34" s="934"/>
      <c r="L34" s="934"/>
      <c r="M34" s="934"/>
    </row>
    <row r="35" spans="2:13" ht="15.75" hidden="1" x14ac:dyDescent="0.25">
      <c r="B35" s="938"/>
      <c r="C35" s="938"/>
      <c r="D35" s="938"/>
      <c r="E35" s="938"/>
      <c r="F35" s="938"/>
      <c r="G35" s="946"/>
      <c r="H35" s="934"/>
      <c r="I35" s="934"/>
      <c r="J35" s="934"/>
      <c r="K35" s="934"/>
      <c r="L35" s="934"/>
      <c r="M35" s="934"/>
    </row>
    <row r="36" spans="2:13" ht="15.75" hidden="1" x14ac:dyDescent="0.25">
      <c r="B36" s="938"/>
      <c r="C36" s="938"/>
      <c r="D36" s="938"/>
      <c r="E36" s="938"/>
      <c r="F36" s="938"/>
      <c r="G36" s="946"/>
      <c r="H36" s="934"/>
      <c r="I36" s="934"/>
      <c r="J36" s="934"/>
      <c r="K36" s="934"/>
      <c r="L36" s="934"/>
      <c r="M36" s="934"/>
    </row>
    <row r="37" spans="2:13" ht="15.75" hidden="1" x14ac:dyDescent="0.25">
      <c r="B37" s="938"/>
      <c r="C37" s="938"/>
      <c r="D37" s="938"/>
      <c r="E37" s="938"/>
      <c r="F37" s="938"/>
      <c r="G37" s="946"/>
      <c r="H37" s="934"/>
      <c r="I37" s="934"/>
      <c r="J37" s="934"/>
      <c r="K37" s="934"/>
      <c r="L37" s="934"/>
      <c r="M37" s="934"/>
    </row>
    <row r="38" spans="2:13" ht="15.75" hidden="1" x14ac:dyDescent="0.25">
      <c r="B38" s="938"/>
      <c r="C38" s="938"/>
      <c r="D38" s="938"/>
      <c r="E38" s="938"/>
      <c r="F38" s="938"/>
      <c r="G38" s="946"/>
      <c r="H38" s="934"/>
      <c r="I38" s="934"/>
      <c r="J38" s="934"/>
      <c r="K38" s="934"/>
      <c r="L38" s="934"/>
      <c r="M38" s="934"/>
    </row>
    <row r="39" spans="2:13" ht="15.75" hidden="1" x14ac:dyDescent="0.25">
      <c r="B39" s="938"/>
      <c r="C39" s="938"/>
      <c r="D39" s="938"/>
      <c r="E39" s="938"/>
      <c r="F39" s="938"/>
      <c r="G39" s="946"/>
      <c r="H39" s="934"/>
      <c r="I39" s="934"/>
      <c r="J39" s="934"/>
      <c r="K39" s="934"/>
      <c r="L39" s="934"/>
      <c r="M39" s="934"/>
    </row>
    <row r="40" spans="2:13" ht="15.75" hidden="1" x14ac:dyDescent="0.25">
      <c r="B40" s="938"/>
      <c r="C40" s="938"/>
      <c r="D40" s="938"/>
      <c r="E40" s="938"/>
      <c r="F40" s="938"/>
      <c r="G40" s="946"/>
      <c r="H40" s="934"/>
      <c r="I40" s="934"/>
      <c r="J40" s="934"/>
      <c r="K40" s="934"/>
      <c r="L40" s="934"/>
      <c r="M40" s="934"/>
    </row>
    <row r="41" spans="2:13" ht="15.75" hidden="1" x14ac:dyDescent="0.25">
      <c r="B41" s="948" t="s">
        <v>1152</v>
      </c>
      <c r="C41" s="938"/>
      <c r="D41" s="938"/>
      <c r="E41" s="938"/>
      <c r="F41" s="938"/>
      <c r="G41" s="946"/>
      <c r="H41" s="934"/>
      <c r="I41" s="934"/>
      <c r="J41" s="934"/>
      <c r="K41" s="934"/>
      <c r="L41" s="934"/>
      <c r="M41" s="934"/>
    </row>
    <row r="42" spans="2:13" ht="15.75" hidden="1" x14ac:dyDescent="0.25">
      <c r="B42" s="938"/>
      <c r="C42" s="938"/>
      <c r="D42" s="938"/>
      <c r="E42" s="938"/>
      <c r="F42" s="938"/>
      <c r="G42" s="946"/>
      <c r="H42" s="934"/>
      <c r="I42" s="934"/>
      <c r="J42" s="934"/>
      <c r="K42" s="934"/>
      <c r="L42" s="934"/>
      <c r="M42" s="934"/>
    </row>
    <row r="43" spans="2:13" ht="15.75" hidden="1" x14ac:dyDescent="0.25">
      <c r="B43" s="938"/>
      <c r="C43" s="938"/>
      <c r="D43" s="938"/>
      <c r="E43" s="938"/>
      <c r="F43" s="938"/>
      <c r="G43" s="946"/>
      <c r="H43" s="934"/>
      <c r="I43" s="934"/>
      <c r="J43" s="934"/>
      <c r="K43" s="934"/>
      <c r="L43" s="934"/>
      <c r="M43" s="934"/>
    </row>
    <row r="44" spans="2:13" s="951" customFormat="1" hidden="1" x14ac:dyDescent="0.2">
      <c r="B44" s="949"/>
      <c r="C44" s="949"/>
      <c r="D44" s="949"/>
      <c r="E44" s="949"/>
      <c r="F44" s="949"/>
      <c r="G44" s="950"/>
    </row>
    <row r="45" spans="2:13" s="951" customFormat="1" ht="15.75" hidden="1" thickBot="1" x14ac:dyDescent="0.25">
      <c r="B45" s="949"/>
      <c r="C45" s="949"/>
      <c r="D45" s="949"/>
      <c r="E45" s="949"/>
      <c r="F45" s="949"/>
      <c r="G45" s="952"/>
    </row>
    <row r="46" spans="2:13" s="951" customFormat="1" x14ac:dyDescent="0.2">
      <c r="B46" s="953"/>
      <c r="C46" s="953"/>
      <c r="D46" s="953"/>
      <c r="E46" s="953"/>
      <c r="F46" s="953"/>
      <c r="G46" s="954"/>
      <c r="H46" s="954"/>
      <c r="I46" s="954"/>
      <c r="J46" s="954"/>
      <c r="K46" s="954"/>
      <c r="L46" s="954"/>
      <c r="M46" s="954"/>
    </row>
    <row r="47" spans="2:13" x14ac:dyDescent="0.25">
      <c r="B47" s="939"/>
      <c r="C47" s="939"/>
      <c r="D47" s="939"/>
      <c r="E47" s="939"/>
      <c r="F47" s="939"/>
      <c r="G47" s="939"/>
      <c r="H47" s="939"/>
      <c r="I47" s="939"/>
      <c r="J47" s="939"/>
      <c r="K47" s="939"/>
      <c r="L47" s="939"/>
      <c r="M47" s="939"/>
    </row>
  </sheetData>
  <mergeCells count="8">
    <mergeCell ref="B21:F21"/>
    <mergeCell ref="B22:F22"/>
    <mergeCell ref="B2:E2"/>
    <mergeCell ref="B3:E3"/>
    <mergeCell ref="B4:E4"/>
    <mergeCell ref="B5:E5"/>
    <mergeCell ref="B19:F19"/>
    <mergeCell ref="B20:F20"/>
  </mergeCells>
  <hyperlinks>
    <hyperlink ref="F2" location="'Indice Total'!A74"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18"/>
  <sheetViews>
    <sheetView showGridLines="0" zoomScale="90" zoomScaleNormal="90" workbookViewId="0"/>
  </sheetViews>
  <sheetFormatPr baseColWidth="10" defaultColWidth="10.28515625" defaultRowHeight="12.75" x14ac:dyDescent="0.2"/>
  <cols>
    <col min="1" max="1" width="19" style="820" customWidth="1"/>
    <col min="2" max="2" width="35.7109375" style="820" bestFit="1" customWidth="1"/>
    <col min="3" max="3" width="12" style="820" customWidth="1"/>
    <col min="4" max="4" width="14" style="820" customWidth="1"/>
    <col min="5" max="5" width="12.42578125" style="820" customWidth="1"/>
    <col min="6" max="6" width="14" style="820" customWidth="1"/>
    <col min="7" max="7" width="11.85546875" style="820" customWidth="1"/>
    <col min="8" max="8" width="14" style="820" customWidth="1"/>
    <col min="9" max="9" width="10.28515625" style="820"/>
    <col min="10" max="10" width="15.85546875" style="820" customWidth="1"/>
    <col min="11" max="16384" width="10.28515625" style="820"/>
  </cols>
  <sheetData>
    <row r="1" spans="2:11" ht="55.5" customHeight="1" x14ac:dyDescent="0.2">
      <c r="I1" s="1"/>
    </row>
    <row r="2" spans="2:11" ht="15" customHeight="1" x14ac:dyDescent="0.2">
      <c r="B2" s="1821" t="s">
        <v>1153</v>
      </c>
      <c r="C2" s="1821"/>
      <c r="D2" s="1821"/>
      <c r="E2" s="1821"/>
      <c r="F2" s="1821"/>
      <c r="G2" s="1821"/>
      <c r="H2" s="1821"/>
      <c r="I2" s="1821"/>
      <c r="J2" s="1821"/>
      <c r="K2" s="786" t="s">
        <v>1</v>
      </c>
    </row>
    <row r="3" spans="2:11" ht="32.25" customHeight="1" x14ac:dyDescent="0.25">
      <c r="B3" s="1860" t="s">
        <v>1154</v>
      </c>
      <c r="C3" s="1860"/>
      <c r="D3" s="1860"/>
      <c r="E3" s="1860"/>
      <c r="F3" s="1860"/>
      <c r="G3" s="1860"/>
      <c r="H3" s="1860"/>
      <c r="I3" s="1860"/>
      <c r="J3" s="1860"/>
    </row>
    <row r="4" spans="2:11" ht="15" customHeight="1" x14ac:dyDescent="0.25">
      <c r="B4" s="1861" t="s">
        <v>1155</v>
      </c>
      <c r="C4" s="1861"/>
      <c r="D4" s="1861"/>
      <c r="E4" s="1861"/>
      <c r="F4" s="1861"/>
      <c r="G4" s="1861"/>
      <c r="H4" s="1861"/>
      <c r="I4" s="1861"/>
      <c r="J4" s="1861"/>
    </row>
    <row r="5" spans="2:11" ht="15" customHeight="1" x14ac:dyDescent="0.25">
      <c r="B5" s="1860" t="s">
        <v>1156</v>
      </c>
      <c r="C5" s="1860"/>
      <c r="D5" s="1860"/>
      <c r="E5" s="1860"/>
      <c r="F5" s="1860"/>
      <c r="G5" s="1860"/>
      <c r="H5" s="1860"/>
      <c r="I5" s="1860"/>
      <c r="J5" s="1860"/>
    </row>
    <row r="6" spans="2:11" ht="15" customHeight="1" x14ac:dyDescent="0.2">
      <c r="B6" s="802"/>
      <c r="H6" s="955"/>
    </row>
    <row r="7" spans="2:11" ht="15" customHeight="1" x14ac:dyDescent="0.2">
      <c r="B7" s="1862" t="s">
        <v>1157</v>
      </c>
      <c r="C7" s="1621">
        <v>2013</v>
      </c>
      <c r="D7" s="1622"/>
      <c r="E7" s="1621">
        <v>2014</v>
      </c>
      <c r="F7" s="1622"/>
      <c r="G7" s="1864">
        <v>2015</v>
      </c>
      <c r="H7" s="1865"/>
      <c r="I7" s="1864">
        <v>2016</v>
      </c>
      <c r="J7" s="1865"/>
    </row>
    <row r="8" spans="2:11" ht="15" customHeight="1" x14ac:dyDescent="0.25">
      <c r="B8" s="1863"/>
      <c r="C8" s="1623" t="s">
        <v>1158</v>
      </c>
      <c r="D8" s="1624" t="s">
        <v>189</v>
      </c>
      <c r="E8" s="1623" t="s">
        <v>1158</v>
      </c>
      <c r="F8" s="1624" t="s">
        <v>189</v>
      </c>
      <c r="G8" s="1623" t="s">
        <v>1158</v>
      </c>
      <c r="H8" s="1624" t="s">
        <v>189</v>
      </c>
      <c r="I8" s="1623" t="s">
        <v>1158</v>
      </c>
      <c r="J8" s="1624" t="s">
        <v>189</v>
      </c>
    </row>
    <row r="9" spans="2:11" ht="15" customHeight="1" x14ac:dyDescent="0.2">
      <c r="B9" s="966" t="s">
        <v>1159</v>
      </c>
      <c r="C9" s="967">
        <v>1211</v>
      </c>
      <c r="D9" s="967">
        <v>5660876</v>
      </c>
      <c r="E9" s="967">
        <v>1161</v>
      </c>
      <c r="F9" s="967">
        <v>6234864</v>
      </c>
      <c r="G9" s="967">
        <v>1100</v>
      </c>
      <c r="H9" s="967">
        <v>6488451</v>
      </c>
      <c r="I9" s="967">
        <v>1121</v>
      </c>
      <c r="J9" s="967">
        <v>7163183</v>
      </c>
    </row>
    <row r="10" spans="2:11" ht="15" customHeight="1" x14ac:dyDescent="0.2">
      <c r="B10" s="966" t="s">
        <v>1160</v>
      </c>
      <c r="C10" s="967">
        <v>1274</v>
      </c>
      <c r="D10" s="967">
        <v>6092220</v>
      </c>
      <c r="E10" s="967">
        <v>1279</v>
      </c>
      <c r="F10" s="967">
        <v>6586232</v>
      </c>
      <c r="G10" s="967">
        <v>1109</v>
      </c>
      <c r="H10" s="967">
        <v>6360679</v>
      </c>
      <c r="I10" s="967">
        <v>1007</v>
      </c>
      <c r="J10" s="967">
        <v>6250194</v>
      </c>
    </row>
    <row r="11" spans="2:11" ht="15" customHeight="1" x14ac:dyDescent="0.2">
      <c r="B11" s="1625" t="s">
        <v>1161</v>
      </c>
      <c r="C11" s="1626">
        <v>2485</v>
      </c>
      <c r="D11" s="1626">
        <v>11753096</v>
      </c>
      <c r="E11" s="1626">
        <v>2440</v>
      </c>
      <c r="F11" s="1626">
        <v>12821096</v>
      </c>
      <c r="G11" s="1626">
        <v>2209</v>
      </c>
      <c r="H11" s="1626">
        <v>12849130</v>
      </c>
      <c r="I11" s="1626">
        <v>2128</v>
      </c>
      <c r="J11" s="1626">
        <v>13413377</v>
      </c>
    </row>
    <row r="12" spans="2:11" ht="10.5" customHeight="1" x14ac:dyDescent="0.2">
      <c r="B12" s="1627"/>
      <c r="C12" s="1628"/>
      <c r="D12" s="1629"/>
      <c r="E12" s="1628"/>
      <c r="F12" s="1629"/>
      <c r="G12" s="1628"/>
      <c r="H12" s="1629"/>
      <c r="I12" s="1628"/>
      <c r="J12" s="1629"/>
    </row>
    <row r="13" spans="2:11" ht="15" customHeight="1" x14ac:dyDescent="0.2">
      <c r="B13" s="966" t="s">
        <v>1159</v>
      </c>
      <c r="C13" s="967">
        <v>245523</v>
      </c>
      <c r="D13" s="967">
        <v>93191026</v>
      </c>
      <c r="E13" s="967">
        <v>253564</v>
      </c>
      <c r="F13" s="967">
        <v>103859341</v>
      </c>
      <c r="G13" s="967">
        <v>263870</v>
      </c>
      <c r="H13" s="967">
        <v>112633549</v>
      </c>
      <c r="I13" s="967">
        <v>280901</v>
      </c>
      <c r="J13" s="967">
        <v>120823978</v>
      </c>
    </row>
    <row r="14" spans="2:11" ht="15" customHeight="1" x14ac:dyDescent="0.2">
      <c r="B14" s="966" t="s">
        <v>1160</v>
      </c>
      <c r="C14" s="967">
        <v>100050</v>
      </c>
      <c r="D14" s="967">
        <v>40348229</v>
      </c>
      <c r="E14" s="967">
        <v>113080</v>
      </c>
      <c r="F14" s="967">
        <v>49750097</v>
      </c>
      <c r="G14" s="967">
        <v>114098</v>
      </c>
      <c r="H14" s="967">
        <v>53694626</v>
      </c>
      <c r="I14" s="967">
        <v>114176</v>
      </c>
      <c r="J14" s="967">
        <v>54162086</v>
      </c>
    </row>
    <row r="15" spans="2:11" ht="15" customHeight="1" x14ac:dyDescent="0.2">
      <c r="B15" s="969" t="s">
        <v>1162</v>
      </c>
      <c r="C15" s="970">
        <v>345573</v>
      </c>
      <c r="D15" s="970">
        <v>133539255</v>
      </c>
      <c r="E15" s="970">
        <v>366644</v>
      </c>
      <c r="F15" s="970">
        <v>153609438</v>
      </c>
      <c r="G15" s="970">
        <v>377968</v>
      </c>
      <c r="H15" s="970">
        <v>166328175</v>
      </c>
      <c r="I15" s="970">
        <v>395077</v>
      </c>
      <c r="J15" s="970">
        <v>174986064</v>
      </c>
    </row>
    <row r="16" spans="2:11" ht="15" customHeight="1" x14ac:dyDescent="0.2">
      <c r="B16" s="960"/>
      <c r="C16" s="802"/>
      <c r="D16" s="802"/>
      <c r="E16" s="802"/>
      <c r="F16" s="802"/>
      <c r="G16" s="802"/>
      <c r="H16" s="961"/>
      <c r="I16" s="802"/>
    </row>
    <row r="17" spans="2:2" ht="15" customHeight="1" x14ac:dyDescent="0.2">
      <c r="B17" s="960"/>
    </row>
    <row r="18" spans="2:2" ht="15" customHeight="1" x14ac:dyDescent="0.2">
      <c r="B18" s="960"/>
    </row>
  </sheetData>
  <mergeCells count="7">
    <mergeCell ref="B2:J2"/>
    <mergeCell ref="B3:J3"/>
    <mergeCell ref="B4:J4"/>
    <mergeCell ref="B5:J5"/>
    <mergeCell ref="B7:B8"/>
    <mergeCell ref="G7:H7"/>
    <mergeCell ref="I7:J7"/>
  </mergeCells>
  <hyperlinks>
    <hyperlink ref="K2" location="'Indice Total'!A74"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26"/>
  <sheetViews>
    <sheetView showGridLines="0" zoomScale="90" zoomScaleNormal="90" workbookViewId="0"/>
  </sheetViews>
  <sheetFormatPr baseColWidth="10" defaultRowHeight="15" x14ac:dyDescent="0.2"/>
  <cols>
    <col min="1" max="1" width="22.140625" style="875" customWidth="1"/>
    <col min="2" max="2" width="32.28515625" style="875" customWidth="1"/>
    <col min="3" max="3" width="15.85546875" style="875" customWidth="1"/>
    <col min="4" max="4" width="16" style="875" customWidth="1"/>
    <col min="5" max="5" width="14" style="875" customWidth="1"/>
    <col min="6" max="6" width="17" style="875" customWidth="1"/>
    <col min="7" max="7" width="15.28515625" style="875" customWidth="1"/>
    <col min="8" max="8" width="15.140625" style="875" customWidth="1"/>
    <col min="9" max="16384" width="11.42578125" style="875"/>
  </cols>
  <sheetData>
    <row r="1" spans="2:9" ht="51.75" customHeight="1" x14ac:dyDescent="0.2"/>
    <row r="2" spans="2:9" ht="27.75" customHeight="1" x14ac:dyDescent="0.2">
      <c r="B2" s="1821" t="s">
        <v>1163</v>
      </c>
      <c r="C2" s="1821"/>
      <c r="D2" s="1821"/>
      <c r="E2" s="1821"/>
      <c r="F2" s="1821"/>
      <c r="G2" s="1821"/>
      <c r="H2" s="1821"/>
      <c r="I2" s="1558" t="s">
        <v>1</v>
      </c>
    </row>
    <row r="3" spans="2:9" ht="42" customHeight="1" x14ac:dyDescent="0.2">
      <c r="B3" s="1868" t="s">
        <v>1164</v>
      </c>
      <c r="C3" s="1825"/>
      <c r="D3" s="1825"/>
      <c r="E3" s="1825"/>
      <c r="F3" s="1825"/>
      <c r="G3" s="1825"/>
      <c r="H3" s="1825"/>
      <c r="I3" s="1559"/>
    </row>
    <row r="4" spans="2:9" ht="17.25" customHeight="1" thickBot="1" x14ac:dyDescent="0.25">
      <c r="B4" s="1824">
        <v>2016</v>
      </c>
      <c r="C4" s="1824"/>
      <c r="D4" s="1824"/>
      <c r="E4" s="1824"/>
      <c r="F4" s="1824"/>
      <c r="G4" s="1824"/>
      <c r="H4" s="1824"/>
      <c r="I4" s="1559"/>
    </row>
    <row r="5" spans="2:9" ht="16.5" customHeight="1" x14ac:dyDescent="0.25">
      <c r="B5" s="962"/>
      <c r="C5" s="963"/>
      <c r="D5" s="963"/>
      <c r="E5" s="963"/>
      <c r="F5" s="963"/>
      <c r="G5" s="963"/>
      <c r="H5" s="963"/>
      <c r="I5" s="1559"/>
    </row>
    <row r="6" spans="2:9" ht="35.25" customHeight="1" x14ac:dyDescent="0.2">
      <c r="B6" s="964" t="s">
        <v>1165</v>
      </c>
      <c r="C6" s="965" t="s">
        <v>1075</v>
      </c>
      <c r="D6" s="965" t="s">
        <v>1076</v>
      </c>
      <c r="E6" s="965" t="s">
        <v>1077</v>
      </c>
      <c r="F6" s="965" t="s">
        <v>1078</v>
      </c>
      <c r="G6" s="965" t="s">
        <v>1025</v>
      </c>
      <c r="H6" s="965" t="s">
        <v>1079</v>
      </c>
      <c r="I6" s="1559"/>
    </row>
    <row r="7" spans="2:9" x14ac:dyDescent="0.2">
      <c r="B7" s="966" t="s">
        <v>1159</v>
      </c>
      <c r="C7" s="967">
        <v>895</v>
      </c>
      <c r="D7" s="967">
        <v>22</v>
      </c>
      <c r="E7" s="967">
        <v>64</v>
      </c>
      <c r="F7" s="967">
        <v>140</v>
      </c>
      <c r="G7" s="967">
        <v>0</v>
      </c>
      <c r="H7" s="968">
        <v>1121</v>
      </c>
      <c r="I7" s="1559"/>
    </row>
    <row r="8" spans="2:9" x14ac:dyDescent="0.2">
      <c r="B8" s="966" t="s">
        <v>1160</v>
      </c>
      <c r="C8" s="967">
        <v>871</v>
      </c>
      <c r="D8" s="967">
        <v>80</v>
      </c>
      <c r="E8" s="967">
        <v>48</v>
      </c>
      <c r="F8" s="967">
        <v>8</v>
      </c>
      <c r="G8" s="967">
        <v>0</v>
      </c>
      <c r="H8" s="968">
        <v>1007</v>
      </c>
      <c r="I8" s="1559"/>
    </row>
    <row r="9" spans="2:9" x14ac:dyDescent="0.2">
      <c r="B9" s="969" t="s">
        <v>1161</v>
      </c>
      <c r="C9" s="970">
        <v>1766</v>
      </c>
      <c r="D9" s="970">
        <v>102</v>
      </c>
      <c r="E9" s="970">
        <v>112</v>
      </c>
      <c r="F9" s="970">
        <v>148</v>
      </c>
      <c r="G9" s="970">
        <v>0</v>
      </c>
      <c r="H9" s="970">
        <v>2128</v>
      </c>
      <c r="I9" s="1559"/>
    </row>
    <row r="10" spans="2:9" x14ac:dyDescent="0.2">
      <c r="B10" s="966" t="s">
        <v>1159</v>
      </c>
      <c r="C10" s="967">
        <v>257593</v>
      </c>
      <c r="D10" s="967">
        <v>14671</v>
      </c>
      <c r="E10" s="967">
        <v>558</v>
      </c>
      <c r="F10" s="967">
        <v>8057</v>
      </c>
      <c r="G10" s="967">
        <v>22</v>
      </c>
      <c r="H10" s="968">
        <v>280901</v>
      </c>
      <c r="I10" s="1559"/>
    </row>
    <row r="11" spans="2:9" x14ac:dyDescent="0.2">
      <c r="B11" s="966" t="s">
        <v>1160</v>
      </c>
      <c r="C11" s="967">
        <v>89978</v>
      </c>
      <c r="D11" s="967">
        <v>23581</v>
      </c>
      <c r="E11" s="967">
        <v>178</v>
      </c>
      <c r="F11" s="967">
        <v>319</v>
      </c>
      <c r="G11" s="967">
        <v>120</v>
      </c>
      <c r="H11" s="968">
        <v>114176</v>
      </c>
      <c r="I11" s="1559"/>
    </row>
    <row r="12" spans="2:9" x14ac:dyDescent="0.2">
      <c r="B12" s="969" t="s">
        <v>1162</v>
      </c>
      <c r="C12" s="970">
        <v>347571</v>
      </c>
      <c r="D12" s="970">
        <v>38252</v>
      </c>
      <c r="E12" s="970">
        <v>736</v>
      </c>
      <c r="F12" s="970">
        <v>8376</v>
      </c>
      <c r="G12" s="970">
        <v>142</v>
      </c>
      <c r="H12" s="970">
        <v>395077</v>
      </c>
      <c r="I12" s="1559"/>
    </row>
    <row r="13" spans="2:9" ht="15.75" x14ac:dyDescent="0.2">
      <c r="B13" s="971"/>
      <c r="C13" s="972"/>
      <c r="D13" s="963"/>
      <c r="E13" s="963"/>
      <c r="F13" s="963"/>
      <c r="G13" s="925"/>
      <c r="H13" s="963"/>
      <c r="I13" s="1559"/>
    </row>
    <row r="14" spans="2:9" x14ac:dyDescent="0.2">
      <c r="B14" s="971"/>
      <c r="C14" s="973"/>
      <c r="D14" s="973"/>
      <c r="E14" s="973"/>
      <c r="F14" s="973"/>
      <c r="G14" s="973"/>
      <c r="H14" s="925"/>
      <c r="I14" s="1559"/>
    </row>
    <row r="15" spans="2:9" ht="18" x14ac:dyDescent="0.2">
      <c r="B15" s="1821" t="s">
        <v>1166</v>
      </c>
      <c r="C15" s="1821"/>
      <c r="D15" s="1821"/>
      <c r="E15" s="1821"/>
      <c r="F15" s="1821"/>
      <c r="G15" s="1821"/>
      <c r="H15" s="1821"/>
      <c r="I15" s="1558" t="s">
        <v>1</v>
      </c>
    </row>
    <row r="16" spans="2:9" ht="36.75" customHeight="1" x14ac:dyDescent="0.2">
      <c r="B16" s="1868" t="s">
        <v>1167</v>
      </c>
      <c r="C16" s="1825"/>
      <c r="D16" s="1825"/>
      <c r="E16" s="1825"/>
      <c r="F16" s="1825"/>
      <c r="G16" s="1825"/>
      <c r="H16" s="1825"/>
    </row>
    <row r="17" spans="2:8" x14ac:dyDescent="0.2">
      <c r="B17" s="1866" t="s">
        <v>1168</v>
      </c>
      <c r="C17" s="1867"/>
      <c r="D17" s="1867"/>
      <c r="E17" s="1867"/>
      <c r="F17" s="1867"/>
      <c r="G17" s="1867"/>
      <c r="H17" s="1867"/>
    </row>
    <row r="18" spans="2:8" ht="23.25" customHeight="1" thickBot="1" x14ac:dyDescent="0.25">
      <c r="B18" s="1824">
        <v>2016</v>
      </c>
      <c r="C18" s="1824"/>
      <c r="D18" s="1824"/>
      <c r="E18" s="1824"/>
      <c r="F18" s="1824"/>
      <c r="G18" s="1824"/>
      <c r="H18" s="1824"/>
    </row>
    <row r="19" spans="2:8" x14ac:dyDescent="0.2">
      <c r="B19" s="1866"/>
      <c r="C19" s="1867"/>
      <c r="D19" s="1867"/>
      <c r="E19" s="1867"/>
      <c r="F19" s="1867"/>
      <c r="G19" s="1867"/>
      <c r="H19" s="1867"/>
    </row>
    <row r="20" spans="2:8" ht="30" x14ac:dyDescent="0.2">
      <c r="B20" s="974" t="s">
        <v>1165</v>
      </c>
      <c r="C20" s="825" t="s">
        <v>1075</v>
      </c>
      <c r="D20" s="825" t="s">
        <v>1076</v>
      </c>
      <c r="E20" s="825" t="s">
        <v>1077</v>
      </c>
      <c r="F20" s="825" t="s">
        <v>1078</v>
      </c>
      <c r="G20" s="825" t="s">
        <v>1025</v>
      </c>
      <c r="H20" s="825" t="s">
        <v>1079</v>
      </c>
    </row>
    <row r="21" spans="2:8" x14ac:dyDescent="0.2">
      <c r="B21" s="790" t="s">
        <v>1159</v>
      </c>
      <c r="C21" s="956">
        <v>6102467</v>
      </c>
      <c r="D21" s="956">
        <v>126860</v>
      </c>
      <c r="E21" s="956">
        <v>486533</v>
      </c>
      <c r="F21" s="956">
        <v>447323</v>
      </c>
      <c r="G21" s="956">
        <v>0</v>
      </c>
      <c r="H21" s="975">
        <v>7163183</v>
      </c>
    </row>
    <row r="22" spans="2:8" x14ac:dyDescent="0.2">
      <c r="B22" s="809" t="s">
        <v>1160</v>
      </c>
      <c r="C22" s="957">
        <v>5411478</v>
      </c>
      <c r="D22" s="957">
        <v>511526</v>
      </c>
      <c r="E22" s="957">
        <v>311702</v>
      </c>
      <c r="F22" s="957">
        <v>15488</v>
      </c>
      <c r="G22" s="957">
        <v>0</v>
      </c>
      <c r="H22" s="976">
        <v>6250194</v>
      </c>
    </row>
    <row r="23" spans="2:8" x14ac:dyDescent="0.2">
      <c r="B23" s="884" t="s">
        <v>1161</v>
      </c>
      <c r="C23" s="959">
        <v>11513945</v>
      </c>
      <c r="D23" s="959">
        <v>638386</v>
      </c>
      <c r="E23" s="959">
        <v>798235</v>
      </c>
      <c r="F23" s="959">
        <v>462811</v>
      </c>
      <c r="G23" s="959">
        <v>0</v>
      </c>
      <c r="H23" s="959">
        <v>13413377</v>
      </c>
    </row>
    <row r="24" spans="2:8" x14ac:dyDescent="0.2">
      <c r="B24" s="977" t="s">
        <v>1159</v>
      </c>
      <c r="C24" s="978">
        <v>116833734</v>
      </c>
      <c r="D24" s="978">
        <v>2798663</v>
      </c>
      <c r="E24" s="978">
        <v>542969</v>
      </c>
      <c r="F24" s="978">
        <v>647678</v>
      </c>
      <c r="G24" s="978">
        <v>934</v>
      </c>
      <c r="H24" s="975">
        <v>120823978</v>
      </c>
    </row>
    <row r="25" spans="2:8" ht="15.75" thickBot="1" x14ac:dyDescent="0.25">
      <c r="B25" s="979" t="s">
        <v>1160</v>
      </c>
      <c r="C25" s="980">
        <v>51412729</v>
      </c>
      <c r="D25" s="980">
        <v>2490080</v>
      </c>
      <c r="E25" s="980">
        <v>185487</v>
      </c>
      <c r="F25" s="980">
        <v>20756</v>
      </c>
      <c r="G25" s="980">
        <v>53034</v>
      </c>
      <c r="H25" s="981">
        <v>54162086</v>
      </c>
    </row>
    <row r="26" spans="2:8" x14ac:dyDescent="0.2">
      <c r="B26" s="884" t="s">
        <v>1162</v>
      </c>
      <c r="C26" s="959">
        <v>168246463</v>
      </c>
      <c r="D26" s="959">
        <v>5288743</v>
      </c>
      <c r="E26" s="959">
        <v>728456</v>
      </c>
      <c r="F26" s="959">
        <v>668434</v>
      </c>
      <c r="G26" s="959">
        <v>53968</v>
      </c>
      <c r="H26" s="959">
        <v>174986064</v>
      </c>
    </row>
  </sheetData>
  <mergeCells count="8">
    <mergeCell ref="B18:H18"/>
    <mergeCell ref="B19:H19"/>
    <mergeCell ref="B2:H2"/>
    <mergeCell ref="B3:H3"/>
    <mergeCell ref="B4:H4"/>
    <mergeCell ref="B15:H15"/>
    <mergeCell ref="B16:H16"/>
    <mergeCell ref="B17:H17"/>
  </mergeCells>
  <hyperlinks>
    <hyperlink ref="I2" location="'Indice Total'!A74" display="Volver"/>
    <hyperlink ref="I15" location="'Indice Total'!A74"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96"/>
  <sheetViews>
    <sheetView showGridLines="0" zoomScale="90" zoomScaleNormal="90" workbookViewId="0"/>
  </sheetViews>
  <sheetFormatPr baseColWidth="10" defaultRowHeight="12.75" x14ac:dyDescent="0.2"/>
  <cols>
    <col min="1" max="1" width="19.140625" style="939" customWidth="1"/>
    <col min="2" max="2" width="39.85546875" style="939" bestFit="1" customWidth="1"/>
    <col min="3" max="3" width="16.7109375" style="939" customWidth="1"/>
    <col min="4" max="4" width="14.7109375" style="939" customWidth="1"/>
    <col min="5" max="6" width="14.85546875" style="939" customWidth="1"/>
    <col min="7" max="7" width="19" style="939" customWidth="1"/>
    <col min="8" max="8" width="14" style="939" customWidth="1"/>
    <col min="9" max="16384" width="11.42578125" style="939"/>
  </cols>
  <sheetData>
    <row r="1" spans="2:9" ht="54.75" customHeight="1" x14ac:dyDescent="0.2"/>
    <row r="2" spans="2:9" ht="18" x14ac:dyDescent="0.2">
      <c r="B2" s="1871" t="s">
        <v>1169</v>
      </c>
      <c r="C2" s="1871"/>
      <c r="D2" s="1871"/>
      <c r="E2" s="1871"/>
      <c r="F2" s="1871"/>
      <c r="G2" s="1871"/>
      <c r="H2" s="1871"/>
      <c r="I2" s="786" t="s">
        <v>1</v>
      </c>
    </row>
    <row r="3" spans="2:9" ht="15.75" x14ac:dyDescent="0.25">
      <c r="B3" s="1872" t="s">
        <v>1170</v>
      </c>
      <c r="C3" s="1872"/>
      <c r="D3" s="1872"/>
      <c r="E3" s="1872"/>
      <c r="F3" s="1872"/>
      <c r="G3" s="1872"/>
      <c r="H3" s="1872"/>
    </row>
    <row r="4" spans="2:9" ht="15" x14ac:dyDescent="0.2">
      <c r="B4" s="1873" t="s">
        <v>1171</v>
      </c>
      <c r="C4" s="1873"/>
      <c r="D4" s="1873"/>
      <c r="E4" s="1873"/>
      <c r="F4" s="1873"/>
      <c r="G4" s="1873"/>
      <c r="H4" s="1873"/>
    </row>
    <row r="5" spans="2:9" ht="16.5" thickBot="1" x14ac:dyDescent="0.25">
      <c r="B5" s="1869" t="s">
        <v>1139</v>
      </c>
      <c r="C5" s="1870"/>
      <c r="D5" s="1870"/>
      <c r="E5" s="1870"/>
      <c r="F5" s="1870"/>
      <c r="G5" s="1870"/>
      <c r="H5" s="1870"/>
    </row>
    <row r="6" spans="2:9" ht="15.75" x14ac:dyDescent="0.25">
      <c r="B6" s="982"/>
      <c r="C6" s="983"/>
      <c r="D6" s="983"/>
      <c r="E6" s="983"/>
      <c r="F6" s="983"/>
      <c r="G6" s="983"/>
      <c r="H6" s="983"/>
    </row>
    <row r="7" spans="2:9" ht="45" x14ac:dyDescent="0.2">
      <c r="B7" s="984" t="s">
        <v>1172</v>
      </c>
      <c r="C7" s="985" t="s">
        <v>1075</v>
      </c>
      <c r="D7" s="985" t="s">
        <v>1076</v>
      </c>
      <c r="E7" s="985" t="s">
        <v>1077</v>
      </c>
      <c r="F7" s="985" t="s">
        <v>1078</v>
      </c>
      <c r="G7" s="985" t="s">
        <v>1025</v>
      </c>
      <c r="H7" s="985" t="s">
        <v>27</v>
      </c>
    </row>
    <row r="8" spans="2:9" ht="14.25" x14ac:dyDescent="0.2">
      <c r="B8" s="986" t="s">
        <v>1097</v>
      </c>
      <c r="C8" s="987">
        <v>8952.1949999999997</v>
      </c>
      <c r="D8" s="987">
        <v>9683.5879999999997</v>
      </c>
      <c r="E8" s="987">
        <v>2211.498</v>
      </c>
      <c r="F8" s="987">
        <v>242.8</v>
      </c>
      <c r="G8" s="987">
        <v>131.804</v>
      </c>
      <c r="H8" s="988">
        <v>21221.884999999998</v>
      </c>
    </row>
    <row r="9" spans="2:9" ht="14.25" x14ac:dyDescent="0.2">
      <c r="B9" s="986" t="s">
        <v>41</v>
      </c>
      <c r="C9" s="987">
        <v>12886.734</v>
      </c>
      <c r="D9" s="987">
        <v>21227.036</v>
      </c>
      <c r="E9" s="987">
        <v>4497.0990000000002</v>
      </c>
      <c r="F9" s="987">
        <v>74.36</v>
      </c>
      <c r="G9" s="987">
        <v>859.93200000000002</v>
      </c>
      <c r="H9" s="988">
        <v>39545.161000000007</v>
      </c>
    </row>
    <row r="10" spans="2:9" ht="14.25" x14ac:dyDescent="0.2">
      <c r="B10" s="986" t="s">
        <v>42</v>
      </c>
      <c r="C10" s="987">
        <v>39566.406999999999</v>
      </c>
      <c r="D10" s="987">
        <v>51172.574000000001</v>
      </c>
      <c r="E10" s="987">
        <v>9500.8919999999998</v>
      </c>
      <c r="F10" s="987">
        <v>399.23</v>
      </c>
      <c r="G10" s="987">
        <v>1853.566</v>
      </c>
      <c r="H10" s="988">
        <v>102492.66899999999</v>
      </c>
    </row>
    <row r="11" spans="2:9" ht="14.25" x14ac:dyDescent="0.2">
      <c r="B11" s="986" t="s">
        <v>43</v>
      </c>
      <c r="C11" s="987">
        <v>15494.49</v>
      </c>
      <c r="D11" s="987">
        <v>12453.527</v>
      </c>
      <c r="E11" s="987">
        <v>3547.1370000000002</v>
      </c>
      <c r="F11" s="987">
        <v>76.661000000000001</v>
      </c>
      <c r="G11" s="987">
        <v>935.14400000000001</v>
      </c>
      <c r="H11" s="988">
        <v>32506.958999999999</v>
      </c>
    </row>
    <row r="12" spans="2:9" ht="14.25" x14ac:dyDescent="0.2">
      <c r="B12" s="986" t="s">
        <v>44</v>
      </c>
      <c r="C12" s="987">
        <v>24703.654999999999</v>
      </c>
      <c r="D12" s="987">
        <v>50504.082999999999</v>
      </c>
      <c r="E12" s="987">
        <v>3575.239</v>
      </c>
      <c r="F12" s="987">
        <v>482.45600000000002</v>
      </c>
      <c r="G12" s="987">
        <v>1127.729</v>
      </c>
      <c r="H12" s="988">
        <v>80393.162000000011</v>
      </c>
    </row>
    <row r="13" spans="2:9" ht="14.25" x14ac:dyDescent="0.2">
      <c r="B13" s="986" t="s">
        <v>45</v>
      </c>
      <c r="C13" s="987">
        <v>76878.607000000004</v>
      </c>
      <c r="D13" s="987">
        <v>75882.256999999998</v>
      </c>
      <c r="E13" s="987">
        <v>9427.77</v>
      </c>
      <c r="F13" s="987">
        <v>10200.731</v>
      </c>
      <c r="G13" s="987">
        <v>1598.616</v>
      </c>
      <c r="H13" s="988">
        <v>173987.981</v>
      </c>
    </row>
    <row r="14" spans="2:9" ht="14.25" x14ac:dyDescent="0.2">
      <c r="B14" s="986" t="s">
        <v>46</v>
      </c>
      <c r="C14" s="987">
        <v>53835.701999999997</v>
      </c>
      <c r="D14" s="987">
        <v>33030.171999999999</v>
      </c>
      <c r="E14" s="987">
        <v>4170.607</v>
      </c>
      <c r="F14" s="987">
        <v>1953.702</v>
      </c>
      <c r="G14" s="987">
        <v>2199.498</v>
      </c>
      <c r="H14" s="988">
        <v>95189.681000000011</v>
      </c>
    </row>
    <row r="15" spans="2:9" ht="14.25" x14ac:dyDescent="0.2">
      <c r="B15" s="986" t="s">
        <v>47</v>
      </c>
      <c r="C15" s="987">
        <v>25948.516</v>
      </c>
      <c r="D15" s="987">
        <v>48909.207000000002</v>
      </c>
      <c r="E15" s="987">
        <v>4587.2749999999996</v>
      </c>
      <c r="F15" s="987">
        <v>455.06599999999997</v>
      </c>
      <c r="G15" s="987">
        <v>1378.077</v>
      </c>
      <c r="H15" s="988">
        <v>81278.141000000003</v>
      </c>
    </row>
    <row r="16" spans="2:9" ht="14.25" x14ac:dyDescent="0.2">
      <c r="B16" s="986" t="s">
        <v>48</v>
      </c>
      <c r="C16" s="987">
        <v>32822.087</v>
      </c>
      <c r="D16" s="987">
        <v>100438.098</v>
      </c>
      <c r="E16" s="987">
        <v>16535.383000000002</v>
      </c>
      <c r="F16" s="987">
        <v>4190.08</v>
      </c>
      <c r="G16" s="987">
        <v>8162.0879999999997</v>
      </c>
      <c r="H16" s="988">
        <v>162147.73599999998</v>
      </c>
    </row>
    <row r="17" spans="2:9" ht="14.25" x14ac:dyDescent="0.2">
      <c r="B17" s="986" t="s">
        <v>1062</v>
      </c>
      <c r="C17" s="987">
        <v>10517.716</v>
      </c>
      <c r="D17" s="987">
        <v>47011.512999999999</v>
      </c>
      <c r="E17" s="987">
        <v>4540.6139999999996</v>
      </c>
      <c r="F17" s="987">
        <v>3782.7440000000001</v>
      </c>
      <c r="G17" s="987">
        <v>2145.0070000000001</v>
      </c>
      <c r="H17" s="988">
        <v>67997.593999999997</v>
      </c>
    </row>
    <row r="18" spans="2:9" ht="14.25" x14ac:dyDescent="0.2">
      <c r="B18" s="986" t="s">
        <v>1098</v>
      </c>
      <c r="C18" s="987">
        <v>16829.350999999999</v>
      </c>
      <c r="D18" s="987">
        <v>52185.254000000001</v>
      </c>
      <c r="E18" s="987">
        <v>1991.4960000000001</v>
      </c>
      <c r="F18" s="987">
        <v>328.29599999999999</v>
      </c>
      <c r="G18" s="987">
        <v>2934.3220000000001</v>
      </c>
      <c r="H18" s="988">
        <v>74268.718999999997</v>
      </c>
    </row>
    <row r="19" spans="2:9" ht="14.25" x14ac:dyDescent="0.2">
      <c r="B19" s="986" t="s">
        <v>1099</v>
      </c>
      <c r="C19" s="987">
        <v>8544.1990000000005</v>
      </c>
      <c r="D19" s="987">
        <v>15789.25</v>
      </c>
      <c r="E19" s="987">
        <v>6606.1390000000001</v>
      </c>
      <c r="F19" s="987">
        <v>451.27699999999999</v>
      </c>
      <c r="G19" s="987">
        <v>1102.5350000000001</v>
      </c>
      <c r="H19" s="988">
        <v>32493.399999999998</v>
      </c>
    </row>
    <row r="20" spans="2:9" ht="14.25" x14ac:dyDescent="0.2">
      <c r="B20" s="986" t="s">
        <v>78</v>
      </c>
      <c r="C20" s="987">
        <v>2143.6</v>
      </c>
      <c r="D20" s="987">
        <v>6445.73</v>
      </c>
      <c r="E20" s="987">
        <v>1577.5640000000001</v>
      </c>
      <c r="F20" s="987">
        <v>0</v>
      </c>
      <c r="G20" s="987">
        <v>0</v>
      </c>
      <c r="H20" s="988">
        <v>10166.894</v>
      </c>
    </row>
    <row r="21" spans="2:9" ht="14.25" x14ac:dyDescent="0.2">
      <c r="B21" s="986" t="s">
        <v>1044</v>
      </c>
      <c r="C21" s="987">
        <v>6981.2960000000003</v>
      </c>
      <c r="D21" s="987">
        <v>19565.09</v>
      </c>
      <c r="E21" s="987">
        <v>117.699</v>
      </c>
      <c r="F21" s="987">
        <v>0</v>
      </c>
      <c r="G21" s="987">
        <v>0</v>
      </c>
      <c r="H21" s="988">
        <v>26664.084999999999</v>
      </c>
    </row>
    <row r="22" spans="2:9" ht="14.25" x14ac:dyDescent="0.2">
      <c r="B22" s="986" t="s">
        <v>54</v>
      </c>
      <c r="C22" s="987">
        <v>745503.31</v>
      </c>
      <c r="D22" s="987">
        <v>570292.40399999998</v>
      </c>
      <c r="E22" s="987">
        <v>434018.48300000001</v>
      </c>
      <c r="F22" s="987">
        <v>387858.641</v>
      </c>
      <c r="G22" s="987">
        <v>188299.323</v>
      </c>
      <c r="H22" s="988">
        <v>2325972.1609999998</v>
      </c>
    </row>
    <row r="23" spans="2:9" ht="26.25" customHeight="1" x14ac:dyDescent="0.2">
      <c r="B23" s="989" t="s">
        <v>1035</v>
      </c>
      <c r="C23" s="990">
        <v>1081607.865</v>
      </c>
      <c r="D23" s="990">
        <v>1114589.7829999998</v>
      </c>
      <c r="E23" s="990">
        <v>506904.89500000002</v>
      </c>
      <c r="F23" s="990">
        <v>410496.04399999999</v>
      </c>
      <c r="G23" s="990">
        <v>212727.641</v>
      </c>
      <c r="H23" s="990">
        <v>3326326.2280000001</v>
      </c>
    </row>
    <row r="24" spans="2:9" x14ac:dyDescent="0.2">
      <c r="B24" s="991"/>
      <c r="C24" s="992"/>
      <c r="D24" s="992"/>
      <c r="E24" s="992"/>
      <c r="F24" s="992"/>
      <c r="G24" s="992"/>
    </row>
    <row r="25" spans="2:9" x14ac:dyDescent="0.2">
      <c r="B25" s="991"/>
      <c r="C25" s="991"/>
      <c r="D25" s="991"/>
      <c r="E25" s="991"/>
      <c r="F25" s="991"/>
      <c r="G25" s="991"/>
      <c r="H25" s="991"/>
    </row>
    <row r="26" spans="2:9" ht="18" x14ac:dyDescent="0.2">
      <c r="B26" s="1871" t="s">
        <v>1173</v>
      </c>
      <c r="C26" s="1871"/>
      <c r="D26" s="1871"/>
      <c r="E26" s="1871"/>
      <c r="F26" s="1871"/>
      <c r="G26" s="1871"/>
      <c r="H26" s="1871"/>
      <c r="I26" s="786" t="s">
        <v>1</v>
      </c>
    </row>
    <row r="27" spans="2:9" ht="15.75" x14ac:dyDescent="0.25">
      <c r="B27" s="1872" t="s">
        <v>1174</v>
      </c>
      <c r="C27" s="1872"/>
      <c r="D27" s="1872"/>
      <c r="E27" s="1872"/>
      <c r="F27" s="1872"/>
      <c r="G27" s="1872"/>
      <c r="H27" s="1872"/>
    </row>
    <row r="28" spans="2:9" ht="16.5" thickBot="1" x14ac:dyDescent="0.25">
      <c r="B28" s="1869" t="s">
        <v>1139</v>
      </c>
      <c r="C28" s="1870"/>
      <c r="D28" s="1870"/>
      <c r="E28" s="1870"/>
      <c r="F28" s="1870"/>
      <c r="G28" s="1870"/>
      <c r="H28" s="1870"/>
    </row>
    <row r="29" spans="2:9" ht="15.75" x14ac:dyDescent="0.25">
      <c r="B29" s="982"/>
      <c r="C29" s="983"/>
      <c r="D29" s="983"/>
      <c r="E29" s="983"/>
      <c r="F29" s="983"/>
      <c r="G29" s="983"/>
      <c r="H29" s="983"/>
    </row>
    <row r="30" spans="2:9" ht="45" x14ac:dyDescent="0.2">
      <c r="B30" s="984" t="s">
        <v>1172</v>
      </c>
      <c r="C30" s="985" t="s">
        <v>1075</v>
      </c>
      <c r="D30" s="985" t="s">
        <v>1076</v>
      </c>
      <c r="E30" s="985" t="s">
        <v>1077</v>
      </c>
      <c r="F30" s="985" t="s">
        <v>1078</v>
      </c>
      <c r="G30" s="985" t="s">
        <v>1025</v>
      </c>
      <c r="H30" s="985" t="s">
        <v>27</v>
      </c>
    </row>
    <row r="31" spans="2:9" ht="14.25" x14ac:dyDescent="0.2">
      <c r="B31" s="986" t="s">
        <v>1097</v>
      </c>
      <c r="C31" s="987">
        <v>328</v>
      </c>
      <c r="D31" s="987">
        <v>179</v>
      </c>
      <c r="E31" s="987">
        <v>110</v>
      </c>
      <c r="F31" s="987">
        <v>3</v>
      </c>
      <c r="G31" s="987">
        <v>1</v>
      </c>
      <c r="H31" s="988">
        <v>621</v>
      </c>
    </row>
    <row r="32" spans="2:9" ht="14.25" x14ac:dyDescent="0.2">
      <c r="B32" s="986" t="s">
        <v>41</v>
      </c>
      <c r="C32" s="987">
        <v>387</v>
      </c>
      <c r="D32" s="987">
        <v>346</v>
      </c>
      <c r="E32" s="987">
        <v>181</v>
      </c>
      <c r="F32" s="987">
        <v>4</v>
      </c>
      <c r="G32" s="987">
        <v>20</v>
      </c>
      <c r="H32" s="988">
        <v>938</v>
      </c>
    </row>
    <row r="33" spans="2:10" ht="14.25" x14ac:dyDescent="0.2">
      <c r="B33" s="986" t="s">
        <v>42</v>
      </c>
      <c r="C33" s="987">
        <v>1039</v>
      </c>
      <c r="D33" s="987">
        <v>798</v>
      </c>
      <c r="E33" s="987">
        <v>177</v>
      </c>
      <c r="F33" s="987">
        <v>11</v>
      </c>
      <c r="G33" s="987">
        <v>24</v>
      </c>
      <c r="H33" s="988">
        <v>2049</v>
      </c>
    </row>
    <row r="34" spans="2:10" ht="14.25" x14ac:dyDescent="0.2">
      <c r="B34" s="986" t="s">
        <v>43</v>
      </c>
      <c r="C34" s="987">
        <v>295</v>
      </c>
      <c r="D34" s="987">
        <v>196</v>
      </c>
      <c r="E34" s="987">
        <v>184</v>
      </c>
      <c r="F34" s="987">
        <v>3</v>
      </c>
      <c r="G34" s="987">
        <v>8</v>
      </c>
      <c r="H34" s="988">
        <v>686</v>
      </c>
    </row>
    <row r="35" spans="2:10" ht="14.25" x14ac:dyDescent="0.2">
      <c r="B35" s="986" t="s">
        <v>44</v>
      </c>
      <c r="C35" s="987">
        <v>695</v>
      </c>
      <c r="D35" s="987">
        <v>926</v>
      </c>
      <c r="E35" s="987">
        <v>283</v>
      </c>
      <c r="F35" s="987">
        <v>25</v>
      </c>
      <c r="G35" s="987">
        <v>18</v>
      </c>
      <c r="H35" s="988">
        <v>1947</v>
      </c>
    </row>
    <row r="36" spans="2:10" ht="14.25" x14ac:dyDescent="0.2">
      <c r="B36" s="986" t="s">
        <v>45</v>
      </c>
      <c r="C36" s="987">
        <v>2104</v>
      </c>
      <c r="D36" s="987">
        <v>1510</v>
      </c>
      <c r="E36" s="987">
        <v>638</v>
      </c>
      <c r="F36" s="987">
        <v>388</v>
      </c>
      <c r="G36" s="987">
        <v>36</v>
      </c>
      <c r="H36" s="988">
        <v>4676</v>
      </c>
    </row>
    <row r="37" spans="2:10" ht="14.25" x14ac:dyDescent="0.2">
      <c r="B37" s="986" t="s">
        <v>46</v>
      </c>
      <c r="C37" s="987">
        <v>1378</v>
      </c>
      <c r="D37" s="987">
        <v>645</v>
      </c>
      <c r="E37" s="987">
        <v>291</v>
      </c>
      <c r="F37" s="987">
        <v>86</v>
      </c>
      <c r="G37" s="987">
        <v>23</v>
      </c>
      <c r="H37" s="988">
        <v>2423</v>
      </c>
    </row>
    <row r="38" spans="2:10" ht="14.25" x14ac:dyDescent="0.2">
      <c r="B38" s="986" t="s">
        <v>47</v>
      </c>
      <c r="C38" s="987">
        <v>1045</v>
      </c>
      <c r="D38" s="987">
        <v>1199</v>
      </c>
      <c r="E38" s="987">
        <v>391</v>
      </c>
      <c r="F38" s="987">
        <v>29</v>
      </c>
      <c r="G38" s="987">
        <v>28</v>
      </c>
      <c r="H38" s="988">
        <v>2692</v>
      </c>
    </row>
    <row r="39" spans="2:10" ht="14.25" x14ac:dyDescent="0.2">
      <c r="B39" s="986" t="s">
        <v>48</v>
      </c>
      <c r="C39" s="987">
        <v>1482</v>
      </c>
      <c r="D39" s="987">
        <v>2239</v>
      </c>
      <c r="E39" s="987">
        <v>885</v>
      </c>
      <c r="F39" s="987">
        <v>173</v>
      </c>
      <c r="G39" s="987">
        <v>102</v>
      </c>
      <c r="H39" s="988">
        <v>4881</v>
      </c>
    </row>
    <row r="40" spans="2:10" ht="14.25" x14ac:dyDescent="0.2">
      <c r="B40" s="986" t="s">
        <v>1062</v>
      </c>
      <c r="C40" s="987">
        <v>509</v>
      </c>
      <c r="D40" s="987">
        <v>984</v>
      </c>
      <c r="E40" s="987">
        <v>414</v>
      </c>
      <c r="F40" s="987">
        <v>148</v>
      </c>
      <c r="G40" s="987">
        <v>27</v>
      </c>
      <c r="H40" s="988">
        <v>2082</v>
      </c>
    </row>
    <row r="41" spans="2:10" ht="14.25" x14ac:dyDescent="0.2">
      <c r="B41" s="986" t="s">
        <v>1098</v>
      </c>
      <c r="C41" s="987">
        <v>615</v>
      </c>
      <c r="D41" s="987">
        <v>1236</v>
      </c>
      <c r="E41" s="987">
        <v>186</v>
      </c>
      <c r="F41" s="987">
        <v>17</v>
      </c>
      <c r="G41" s="987">
        <v>49</v>
      </c>
      <c r="H41" s="988">
        <v>2103</v>
      </c>
      <c r="J41" s="993"/>
    </row>
    <row r="42" spans="2:10" ht="14.25" x14ac:dyDescent="0.2">
      <c r="B42" s="986" t="s">
        <v>1099</v>
      </c>
      <c r="C42" s="987">
        <v>386</v>
      </c>
      <c r="D42" s="987">
        <v>386</v>
      </c>
      <c r="E42" s="987">
        <v>651</v>
      </c>
      <c r="F42" s="987">
        <v>32</v>
      </c>
      <c r="G42" s="987">
        <v>18</v>
      </c>
      <c r="H42" s="988">
        <v>1473</v>
      </c>
    </row>
    <row r="43" spans="2:10" ht="14.25" x14ac:dyDescent="0.2">
      <c r="B43" s="986" t="s">
        <v>78</v>
      </c>
      <c r="C43" s="987">
        <v>73</v>
      </c>
      <c r="D43" s="987">
        <v>118</v>
      </c>
      <c r="E43" s="987">
        <v>89</v>
      </c>
      <c r="F43" s="987">
        <v>0</v>
      </c>
      <c r="G43" s="987">
        <v>0</v>
      </c>
      <c r="H43" s="988">
        <v>280</v>
      </c>
    </row>
    <row r="44" spans="2:10" ht="14.25" x14ac:dyDescent="0.2">
      <c r="B44" s="986" t="s">
        <v>1044</v>
      </c>
      <c r="C44" s="987">
        <v>229</v>
      </c>
      <c r="D44" s="987">
        <v>363</v>
      </c>
      <c r="E44" s="987">
        <v>18</v>
      </c>
      <c r="F44" s="987">
        <v>0</v>
      </c>
      <c r="G44" s="987">
        <v>0</v>
      </c>
      <c r="H44" s="988">
        <v>610</v>
      </c>
    </row>
    <row r="45" spans="2:10" ht="14.25" x14ac:dyDescent="0.2">
      <c r="B45" s="986" t="s">
        <v>54</v>
      </c>
      <c r="C45" s="987">
        <v>28713</v>
      </c>
      <c r="D45" s="987">
        <v>11340</v>
      </c>
      <c r="E45" s="987">
        <v>13606</v>
      </c>
      <c r="F45" s="987">
        <v>12818</v>
      </c>
      <c r="G45" s="987">
        <v>2680</v>
      </c>
      <c r="H45" s="988">
        <v>69157</v>
      </c>
    </row>
    <row r="46" spans="2:10" ht="26.25" customHeight="1" x14ac:dyDescent="0.2">
      <c r="B46" s="994" t="s">
        <v>1035</v>
      </c>
      <c r="C46" s="990">
        <v>39278</v>
      </c>
      <c r="D46" s="990">
        <v>22465</v>
      </c>
      <c r="E46" s="990">
        <v>18104</v>
      </c>
      <c r="F46" s="990">
        <v>13737</v>
      </c>
      <c r="G46" s="990">
        <v>3034</v>
      </c>
      <c r="H46" s="990">
        <v>96618</v>
      </c>
    </row>
    <row r="47" spans="2:10" x14ac:dyDescent="0.2">
      <c r="B47" s="991"/>
      <c r="C47" s="992"/>
      <c r="D47" s="992"/>
      <c r="E47" s="992"/>
      <c r="F47" s="992"/>
      <c r="G47" s="992"/>
      <c r="H47" s="992"/>
    </row>
    <row r="48" spans="2:10" x14ac:dyDescent="0.2">
      <c r="B48" s="991"/>
      <c r="C48" s="991"/>
      <c r="D48" s="991"/>
      <c r="E48" s="991"/>
      <c r="F48" s="991"/>
      <c r="G48" s="991"/>
      <c r="H48" s="991"/>
    </row>
    <row r="49" spans="2:8" x14ac:dyDescent="0.2">
      <c r="B49" s="991"/>
      <c r="C49" s="991"/>
      <c r="D49" s="991"/>
      <c r="E49" s="991"/>
      <c r="F49" s="991"/>
      <c r="G49" s="991"/>
      <c r="H49" s="991"/>
    </row>
    <row r="50" spans="2:8" x14ac:dyDescent="0.2">
      <c r="B50" s="991"/>
      <c r="C50" s="991"/>
      <c r="D50" s="991"/>
      <c r="E50" s="991"/>
      <c r="F50" s="991"/>
      <c r="G50" s="991"/>
      <c r="H50" s="991"/>
    </row>
    <row r="51" spans="2:8" x14ac:dyDescent="0.2">
      <c r="B51" s="991"/>
      <c r="C51" s="991"/>
      <c r="D51" s="991"/>
      <c r="E51" s="991"/>
      <c r="F51" s="991"/>
      <c r="G51" s="991"/>
      <c r="H51" s="991"/>
    </row>
    <row r="52" spans="2:8" x14ac:dyDescent="0.2">
      <c r="B52" s="991"/>
      <c r="C52" s="991"/>
      <c r="D52" s="991"/>
      <c r="E52" s="991"/>
      <c r="F52" s="991"/>
      <c r="G52" s="991"/>
      <c r="H52" s="991"/>
    </row>
    <row r="53" spans="2:8" x14ac:dyDescent="0.2">
      <c r="B53" s="991"/>
      <c r="C53" s="991"/>
      <c r="D53" s="991"/>
      <c r="E53" s="991"/>
      <c r="F53" s="991"/>
      <c r="G53" s="991"/>
      <c r="H53" s="991"/>
    </row>
    <row r="54" spans="2:8" x14ac:dyDescent="0.2">
      <c r="B54" s="991"/>
      <c r="C54" s="991"/>
      <c r="D54" s="991"/>
      <c r="E54" s="991"/>
      <c r="F54" s="991"/>
      <c r="G54" s="991"/>
      <c r="H54" s="991"/>
    </row>
    <row r="55" spans="2:8" x14ac:dyDescent="0.2">
      <c r="B55" s="991"/>
      <c r="C55" s="991"/>
      <c r="D55" s="991"/>
      <c r="E55" s="991"/>
      <c r="F55" s="991"/>
      <c r="G55" s="991"/>
      <c r="H55" s="991"/>
    </row>
    <row r="56" spans="2:8" x14ac:dyDescent="0.2">
      <c r="B56" s="991"/>
      <c r="C56" s="991"/>
      <c r="D56" s="991"/>
      <c r="E56" s="991"/>
      <c r="F56" s="991"/>
      <c r="G56" s="991"/>
      <c r="H56" s="991"/>
    </row>
    <row r="57" spans="2:8" x14ac:dyDescent="0.2">
      <c r="B57" s="991"/>
      <c r="C57" s="991"/>
      <c r="D57" s="991"/>
      <c r="E57" s="991"/>
      <c r="F57" s="991"/>
      <c r="G57" s="991"/>
      <c r="H57" s="991"/>
    </row>
    <row r="58" spans="2:8" x14ac:dyDescent="0.2">
      <c r="B58" s="991"/>
      <c r="C58" s="991"/>
      <c r="D58" s="991"/>
      <c r="E58" s="991"/>
      <c r="F58" s="991"/>
      <c r="G58" s="991"/>
      <c r="H58" s="991"/>
    </row>
    <row r="59" spans="2:8" x14ac:dyDescent="0.2">
      <c r="B59" s="991"/>
      <c r="C59" s="991"/>
      <c r="D59" s="991"/>
      <c r="E59" s="991"/>
      <c r="F59" s="991"/>
      <c r="G59" s="991"/>
      <c r="H59" s="991"/>
    </row>
    <row r="60" spans="2:8" x14ac:dyDescent="0.2">
      <c r="B60" s="991"/>
      <c r="C60" s="991"/>
      <c r="D60" s="991"/>
      <c r="E60" s="991"/>
      <c r="F60" s="991"/>
      <c r="G60" s="991"/>
      <c r="H60" s="991"/>
    </row>
    <row r="61" spans="2:8" x14ac:dyDescent="0.2">
      <c r="B61" s="991"/>
      <c r="C61" s="991"/>
      <c r="D61" s="991"/>
      <c r="E61" s="991"/>
      <c r="F61" s="991"/>
      <c r="G61" s="991"/>
      <c r="H61" s="991"/>
    </row>
    <row r="62" spans="2:8" x14ac:dyDescent="0.2">
      <c r="B62" s="991"/>
      <c r="C62" s="991"/>
      <c r="D62" s="991"/>
      <c r="E62" s="991"/>
      <c r="F62" s="991"/>
      <c r="G62" s="991"/>
      <c r="H62" s="991"/>
    </row>
    <row r="63" spans="2:8" x14ac:dyDescent="0.2">
      <c r="B63" s="991"/>
      <c r="C63" s="991"/>
      <c r="D63" s="991"/>
      <c r="E63" s="991"/>
      <c r="F63" s="991"/>
      <c r="G63" s="991"/>
      <c r="H63" s="991"/>
    </row>
    <row r="64" spans="2:8" x14ac:dyDescent="0.2">
      <c r="B64" s="991"/>
      <c r="C64" s="991"/>
      <c r="D64" s="991"/>
      <c r="E64" s="991"/>
      <c r="F64" s="991"/>
      <c r="G64" s="991"/>
      <c r="H64" s="991"/>
    </row>
    <row r="65" spans="2:8" x14ac:dyDescent="0.2">
      <c r="B65" s="991"/>
      <c r="C65" s="991"/>
      <c r="D65" s="991"/>
      <c r="E65" s="991"/>
      <c r="F65" s="991"/>
      <c r="G65" s="991"/>
      <c r="H65" s="991"/>
    </row>
    <row r="66" spans="2:8" x14ac:dyDescent="0.2">
      <c r="B66" s="991"/>
      <c r="C66" s="991"/>
      <c r="D66" s="991"/>
      <c r="E66" s="991"/>
      <c r="F66" s="991"/>
      <c r="G66" s="991"/>
      <c r="H66" s="991"/>
    </row>
    <row r="67" spans="2:8" x14ac:dyDescent="0.2">
      <c r="B67" s="991"/>
      <c r="C67" s="991"/>
      <c r="D67" s="991"/>
      <c r="E67" s="991"/>
      <c r="F67" s="991"/>
      <c r="G67" s="991"/>
      <c r="H67" s="991"/>
    </row>
    <row r="68" spans="2:8" x14ac:dyDescent="0.2">
      <c r="B68" s="991"/>
      <c r="C68" s="991"/>
      <c r="D68" s="991"/>
      <c r="E68" s="991"/>
      <c r="F68" s="991"/>
      <c r="G68" s="991"/>
      <c r="H68" s="991"/>
    </row>
    <row r="69" spans="2:8" x14ac:dyDescent="0.2">
      <c r="B69" s="991"/>
      <c r="C69" s="991"/>
      <c r="D69" s="991"/>
      <c r="E69" s="991"/>
      <c r="F69" s="991"/>
      <c r="G69" s="991"/>
      <c r="H69" s="991"/>
    </row>
    <row r="70" spans="2:8" x14ac:dyDescent="0.2">
      <c r="B70" s="991"/>
      <c r="C70" s="991"/>
      <c r="D70" s="991"/>
      <c r="E70" s="991"/>
      <c r="F70" s="991"/>
      <c r="G70" s="991"/>
      <c r="H70" s="991"/>
    </row>
    <row r="71" spans="2:8" x14ac:dyDescent="0.2">
      <c r="B71" s="991"/>
      <c r="C71" s="991"/>
      <c r="D71" s="991"/>
      <c r="E71" s="991"/>
      <c r="F71" s="991"/>
      <c r="G71" s="991"/>
      <c r="H71" s="991"/>
    </row>
    <row r="72" spans="2:8" x14ac:dyDescent="0.2">
      <c r="B72" s="991"/>
      <c r="C72" s="991"/>
      <c r="D72" s="991"/>
      <c r="E72" s="991"/>
      <c r="F72" s="991"/>
      <c r="G72" s="991"/>
      <c r="H72" s="991"/>
    </row>
    <row r="73" spans="2:8" x14ac:dyDescent="0.2">
      <c r="B73" s="991"/>
      <c r="C73" s="991"/>
      <c r="D73" s="991"/>
      <c r="E73" s="991"/>
      <c r="F73" s="991"/>
      <c r="G73" s="991"/>
      <c r="H73" s="991"/>
    </row>
    <row r="74" spans="2:8" x14ac:dyDescent="0.2">
      <c r="B74" s="991"/>
      <c r="C74" s="991"/>
      <c r="D74" s="991"/>
      <c r="E74" s="991"/>
      <c r="F74" s="991"/>
      <c r="G74" s="991"/>
      <c r="H74" s="991"/>
    </row>
    <row r="75" spans="2:8" x14ac:dyDescent="0.2">
      <c r="B75" s="991"/>
      <c r="C75" s="991"/>
      <c r="D75" s="991"/>
      <c r="E75" s="991"/>
      <c r="F75" s="991"/>
      <c r="G75" s="991"/>
      <c r="H75" s="991"/>
    </row>
    <row r="76" spans="2:8" x14ac:dyDescent="0.2">
      <c r="B76" s="991"/>
      <c r="C76" s="991"/>
      <c r="D76" s="991"/>
      <c r="E76" s="991"/>
      <c r="F76" s="991"/>
      <c r="G76" s="991"/>
      <c r="H76" s="991"/>
    </row>
    <row r="77" spans="2:8" x14ac:dyDescent="0.2">
      <c r="B77" s="991"/>
      <c r="C77" s="991"/>
      <c r="D77" s="991"/>
      <c r="E77" s="991"/>
      <c r="F77" s="991"/>
      <c r="G77" s="991"/>
      <c r="H77" s="991"/>
    </row>
    <row r="78" spans="2:8" x14ac:dyDescent="0.2">
      <c r="B78" s="991"/>
      <c r="C78" s="991"/>
      <c r="D78" s="991"/>
      <c r="E78" s="991"/>
      <c r="F78" s="991"/>
      <c r="G78" s="991"/>
      <c r="H78" s="991"/>
    </row>
    <row r="79" spans="2:8" x14ac:dyDescent="0.2">
      <c r="B79" s="991"/>
      <c r="C79" s="991"/>
      <c r="D79" s="991"/>
      <c r="E79" s="991"/>
      <c r="F79" s="991"/>
      <c r="G79" s="991"/>
      <c r="H79" s="991"/>
    </row>
    <row r="80" spans="2:8" x14ac:dyDescent="0.2">
      <c r="B80" s="991"/>
      <c r="C80" s="991"/>
      <c r="D80" s="991"/>
      <c r="E80" s="991"/>
      <c r="F80" s="991"/>
      <c r="G80" s="991"/>
      <c r="H80" s="991"/>
    </row>
    <row r="81" spans="2:8" x14ac:dyDescent="0.2">
      <c r="B81" s="991"/>
      <c r="C81" s="991"/>
      <c r="D81" s="991"/>
      <c r="E81" s="991"/>
      <c r="F81" s="991"/>
      <c r="G81" s="991"/>
      <c r="H81" s="991"/>
    </row>
    <row r="82" spans="2:8" x14ac:dyDescent="0.2">
      <c r="B82" s="991"/>
      <c r="C82" s="991"/>
      <c r="D82" s="991"/>
      <c r="E82" s="991"/>
      <c r="F82" s="991"/>
      <c r="G82" s="991"/>
      <c r="H82" s="991"/>
    </row>
    <row r="83" spans="2:8" x14ac:dyDescent="0.2">
      <c r="B83" s="991"/>
      <c r="C83" s="991"/>
      <c r="D83" s="991"/>
      <c r="E83" s="991"/>
      <c r="F83" s="991"/>
      <c r="G83" s="991"/>
      <c r="H83" s="991"/>
    </row>
    <row r="84" spans="2:8" x14ac:dyDescent="0.2">
      <c r="B84" s="991"/>
      <c r="C84" s="991"/>
      <c r="D84" s="991"/>
      <c r="E84" s="991"/>
      <c r="F84" s="991"/>
      <c r="G84" s="991"/>
      <c r="H84" s="991"/>
    </row>
    <row r="85" spans="2:8" x14ac:dyDescent="0.2">
      <c r="B85" s="991"/>
      <c r="C85" s="991"/>
      <c r="D85" s="991"/>
      <c r="E85" s="991"/>
      <c r="F85" s="991"/>
      <c r="G85" s="991"/>
      <c r="H85" s="991"/>
    </row>
    <row r="86" spans="2:8" x14ac:dyDescent="0.2">
      <c r="B86" s="991"/>
      <c r="C86" s="991"/>
      <c r="D86" s="991"/>
      <c r="E86" s="991"/>
      <c r="F86" s="991"/>
      <c r="G86" s="991"/>
      <c r="H86" s="991"/>
    </row>
    <row r="87" spans="2:8" x14ac:dyDescent="0.2">
      <c r="B87" s="991"/>
      <c r="C87" s="991"/>
      <c r="D87" s="991"/>
      <c r="E87" s="991"/>
      <c r="F87" s="991"/>
      <c r="G87" s="991"/>
      <c r="H87" s="991"/>
    </row>
    <row r="88" spans="2:8" x14ac:dyDescent="0.2">
      <c r="B88" s="991"/>
      <c r="C88" s="991"/>
      <c r="D88" s="991"/>
      <c r="E88" s="991"/>
      <c r="F88" s="991"/>
      <c r="G88" s="991"/>
      <c r="H88" s="991"/>
    </row>
    <row r="89" spans="2:8" x14ac:dyDescent="0.2">
      <c r="B89" s="991"/>
      <c r="C89" s="991"/>
      <c r="D89" s="991"/>
      <c r="E89" s="991"/>
      <c r="F89" s="991"/>
      <c r="G89" s="991"/>
      <c r="H89" s="991"/>
    </row>
    <row r="90" spans="2:8" x14ac:dyDescent="0.2">
      <c r="B90" s="991"/>
      <c r="C90" s="991"/>
      <c r="D90" s="991"/>
      <c r="E90" s="991"/>
      <c r="F90" s="991"/>
      <c r="G90" s="991"/>
      <c r="H90" s="991"/>
    </row>
    <row r="91" spans="2:8" x14ac:dyDescent="0.2">
      <c r="B91" s="991"/>
      <c r="C91" s="991"/>
      <c r="D91" s="991"/>
      <c r="E91" s="991"/>
      <c r="F91" s="991"/>
      <c r="G91" s="991"/>
      <c r="H91" s="991"/>
    </row>
    <row r="92" spans="2:8" x14ac:dyDescent="0.2">
      <c r="B92" s="991"/>
      <c r="C92" s="991"/>
      <c r="D92" s="991"/>
      <c r="E92" s="991"/>
      <c r="F92" s="991"/>
      <c r="G92" s="991"/>
      <c r="H92" s="991"/>
    </row>
    <row r="93" spans="2:8" x14ac:dyDescent="0.2">
      <c r="B93" s="991"/>
      <c r="C93" s="991"/>
      <c r="D93" s="991"/>
      <c r="E93" s="991"/>
      <c r="F93" s="991"/>
      <c r="G93" s="991"/>
      <c r="H93" s="991"/>
    </row>
    <row r="94" spans="2:8" x14ac:dyDescent="0.2">
      <c r="B94" s="991"/>
      <c r="C94" s="991"/>
      <c r="D94" s="991"/>
      <c r="E94" s="991"/>
      <c r="F94" s="991"/>
      <c r="G94" s="991"/>
      <c r="H94" s="991"/>
    </row>
    <row r="95" spans="2:8" x14ac:dyDescent="0.2">
      <c r="B95" s="991"/>
      <c r="C95" s="991"/>
      <c r="D95" s="991"/>
      <c r="E95" s="991"/>
      <c r="F95" s="991"/>
      <c r="G95" s="991"/>
      <c r="H95" s="991"/>
    </row>
    <row r="96" spans="2:8" x14ac:dyDescent="0.2">
      <c r="B96" s="991"/>
      <c r="C96" s="991"/>
      <c r="D96" s="991"/>
      <c r="E96" s="991"/>
      <c r="F96" s="991"/>
      <c r="G96" s="991"/>
      <c r="H96" s="991"/>
    </row>
  </sheetData>
  <mergeCells count="7">
    <mergeCell ref="B28:H28"/>
    <mergeCell ref="B2:H2"/>
    <mergeCell ref="B3:H3"/>
    <mergeCell ref="B4:H4"/>
    <mergeCell ref="B5:H5"/>
    <mergeCell ref="B26:H26"/>
    <mergeCell ref="B27:H27"/>
  </mergeCells>
  <hyperlinks>
    <hyperlink ref="I26" location="'Indice Total '!A76" display="Volver"/>
    <hyperlink ref="I2" location="'Indice Total'!A74"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70"/>
  <sheetViews>
    <sheetView showGridLines="0" zoomScale="90" zoomScaleNormal="90" workbookViewId="0"/>
  </sheetViews>
  <sheetFormatPr baseColWidth="10" defaultRowHeight="15" x14ac:dyDescent="0.25"/>
  <cols>
    <col min="1" max="1" width="22.42578125" customWidth="1"/>
    <col min="2" max="2" width="68.7109375" customWidth="1"/>
    <col min="3" max="3" width="11.42578125" customWidth="1"/>
    <col min="8" max="8" width="17.5703125" bestFit="1" customWidth="1"/>
    <col min="9" max="9" width="17.42578125" bestFit="1" customWidth="1"/>
    <col min="10" max="10" width="15.140625" bestFit="1" customWidth="1"/>
  </cols>
  <sheetData>
    <row r="1" spans="2:12" ht="48.75" customHeight="1" x14ac:dyDescent="0.25"/>
    <row r="2" spans="2:12" ht="15.75" customHeight="1" x14ac:dyDescent="0.25">
      <c r="B2" s="1646" t="s">
        <v>704</v>
      </c>
      <c r="C2" s="1646"/>
      <c r="D2" s="1646"/>
      <c r="E2" s="1646"/>
      <c r="F2" s="1646"/>
      <c r="G2" s="1646"/>
      <c r="H2" s="1646"/>
      <c r="I2" s="1646"/>
      <c r="J2" s="1646"/>
      <c r="K2" s="1646"/>
      <c r="L2" s="1" t="s">
        <v>1</v>
      </c>
    </row>
    <row r="3" spans="2:12" ht="28.5" customHeight="1" x14ac:dyDescent="0.25">
      <c r="B3" s="1675" t="s">
        <v>731</v>
      </c>
      <c r="C3" s="1675"/>
      <c r="D3" s="1675"/>
      <c r="E3" s="1675"/>
      <c r="F3" s="1675"/>
      <c r="G3" s="1675"/>
      <c r="H3" s="1675"/>
      <c r="I3" s="1675"/>
      <c r="J3" s="1675"/>
      <c r="K3" s="1675"/>
      <c r="L3" s="1"/>
    </row>
    <row r="4" spans="2:12" ht="16.5" thickBot="1" x14ac:dyDescent="0.3">
      <c r="B4" s="1676">
        <v>2016</v>
      </c>
      <c r="C4" s="1676"/>
      <c r="D4" s="1676"/>
      <c r="E4" s="1676"/>
      <c r="F4" s="1676"/>
      <c r="G4" s="1676"/>
      <c r="H4" s="1676"/>
      <c r="I4" s="1676"/>
      <c r="J4" s="1676"/>
      <c r="K4" s="1676"/>
    </row>
    <row r="5" spans="2:12" x14ac:dyDescent="0.25">
      <c r="B5" s="416"/>
      <c r="C5" s="416"/>
      <c r="D5" s="416"/>
      <c r="E5" s="416"/>
      <c r="F5" s="415"/>
      <c r="G5" s="415"/>
      <c r="H5" s="415"/>
      <c r="I5" s="415"/>
      <c r="J5" s="417"/>
      <c r="K5" s="417"/>
    </row>
    <row r="6" spans="2:12" ht="17.25" customHeight="1" x14ac:dyDescent="0.25">
      <c r="B6" s="487" t="s">
        <v>22</v>
      </c>
      <c r="C6" s="1671" t="s">
        <v>745</v>
      </c>
      <c r="D6" s="1671"/>
      <c r="E6" s="1671"/>
      <c r="F6" s="1677" t="s">
        <v>746</v>
      </c>
      <c r="G6" s="1678"/>
      <c r="H6" s="1679"/>
      <c r="I6" s="1671" t="s">
        <v>27</v>
      </c>
      <c r="J6" s="1671"/>
      <c r="K6" s="1671"/>
    </row>
    <row r="7" spans="2:12" x14ac:dyDescent="0.25">
      <c r="B7" s="487"/>
      <c r="C7" s="477" t="s">
        <v>35</v>
      </c>
      <c r="D7" s="477" t="s">
        <v>36</v>
      </c>
      <c r="E7" s="477" t="s">
        <v>38</v>
      </c>
      <c r="F7" s="478" t="s">
        <v>35</v>
      </c>
      <c r="G7" s="477" t="s">
        <v>36</v>
      </c>
      <c r="H7" s="479" t="s">
        <v>38</v>
      </c>
      <c r="I7" s="477" t="s">
        <v>35</v>
      </c>
      <c r="J7" s="477" t="s">
        <v>36</v>
      </c>
      <c r="K7" s="477" t="s">
        <v>38</v>
      </c>
      <c r="L7" s="554"/>
    </row>
    <row r="8" spans="2:12" x14ac:dyDescent="0.25">
      <c r="B8" s="488" t="s">
        <v>752</v>
      </c>
      <c r="C8" s="37">
        <v>236446.41666666666</v>
      </c>
      <c r="D8" s="37">
        <v>93369.5</v>
      </c>
      <c r="E8" s="29">
        <v>329815.91666666663</v>
      </c>
      <c r="F8" s="490">
        <v>44498.916669999999</v>
      </c>
      <c r="G8" s="37">
        <v>11848.166670000001</v>
      </c>
      <c r="H8" s="29">
        <v>56347.083339999997</v>
      </c>
      <c r="I8" s="37">
        <v>280945.33333666663</v>
      </c>
      <c r="J8" s="37">
        <v>105217.66667000001</v>
      </c>
      <c r="K8" s="29">
        <v>386163.00000666664</v>
      </c>
      <c r="L8" s="554"/>
    </row>
    <row r="9" spans="2:12" x14ac:dyDescent="0.25">
      <c r="B9" s="488" t="s">
        <v>750</v>
      </c>
      <c r="C9" s="37">
        <v>29380.416666666668</v>
      </c>
      <c r="D9" s="37">
        <v>9767.5</v>
      </c>
      <c r="E9" s="29">
        <v>39147.916666666672</v>
      </c>
      <c r="F9" s="490">
        <v>2093.333333</v>
      </c>
      <c r="G9" s="37">
        <v>446.25</v>
      </c>
      <c r="H9" s="29">
        <v>2539.583333</v>
      </c>
      <c r="I9" s="37">
        <v>31473.749999666667</v>
      </c>
      <c r="J9" s="37">
        <v>10213.75</v>
      </c>
      <c r="K9" s="29">
        <v>41687.499999666667</v>
      </c>
      <c r="L9" s="554"/>
    </row>
    <row r="10" spans="2:12" x14ac:dyDescent="0.25">
      <c r="B10" s="488" t="s">
        <v>753</v>
      </c>
      <c r="C10" s="37">
        <v>53606.583333333336</v>
      </c>
      <c r="D10" s="37">
        <v>6868.833333333333</v>
      </c>
      <c r="E10" s="29">
        <v>60475.416666666672</v>
      </c>
      <c r="F10" s="490">
        <v>15841.583329999999</v>
      </c>
      <c r="G10" s="37">
        <v>1270.416667</v>
      </c>
      <c r="H10" s="29">
        <v>17111.999996999999</v>
      </c>
      <c r="I10" s="37">
        <v>69448.166663333337</v>
      </c>
      <c r="J10" s="37">
        <v>8139.2500003333334</v>
      </c>
      <c r="K10" s="29">
        <v>77587.416663666663</v>
      </c>
      <c r="L10" s="554"/>
    </row>
    <row r="11" spans="2:12" x14ac:dyDescent="0.25">
      <c r="B11" s="488" t="s">
        <v>754</v>
      </c>
      <c r="C11" s="37">
        <v>389345.25</v>
      </c>
      <c r="D11" s="37">
        <v>130195.91666666667</v>
      </c>
      <c r="E11" s="29">
        <v>519541.16666666669</v>
      </c>
      <c r="F11" s="490">
        <v>24981.583330000001</v>
      </c>
      <c r="G11" s="37">
        <v>11387.416670000001</v>
      </c>
      <c r="H11" s="29">
        <v>36369</v>
      </c>
      <c r="I11" s="37">
        <v>414326.83332999999</v>
      </c>
      <c r="J11" s="37">
        <v>141583.33333666666</v>
      </c>
      <c r="K11" s="29">
        <v>555910.16666666663</v>
      </c>
      <c r="L11" s="554"/>
    </row>
    <row r="12" spans="2:12" x14ac:dyDescent="0.25">
      <c r="B12" s="488" t="s">
        <v>755</v>
      </c>
      <c r="C12" s="37">
        <v>25224.583333333332</v>
      </c>
      <c r="D12" s="37">
        <v>6365.916666666667</v>
      </c>
      <c r="E12" s="29">
        <v>31590.5</v>
      </c>
      <c r="F12" s="490">
        <v>1814.25</v>
      </c>
      <c r="G12" s="37">
        <v>960.41666669999995</v>
      </c>
      <c r="H12" s="29">
        <v>2774.6666667</v>
      </c>
      <c r="I12" s="37">
        <v>27038.833333333332</v>
      </c>
      <c r="J12" s="37">
        <v>7326.3333333666669</v>
      </c>
      <c r="K12" s="29">
        <v>34365.166666699995</v>
      </c>
      <c r="L12" s="554"/>
    </row>
    <row r="13" spans="2:12" x14ac:dyDescent="0.25">
      <c r="B13" s="488" t="s">
        <v>28</v>
      </c>
      <c r="C13" s="37">
        <v>544689.5</v>
      </c>
      <c r="D13" s="37">
        <v>49140.333333333336</v>
      </c>
      <c r="E13" s="29">
        <v>593829.83333333337</v>
      </c>
      <c r="F13" s="490">
        <v>49865.333330000001</v>
      </c>
      <c r="G13" s="37">
        <v>5514.9166670000004</v>
      </c>
      <c r="H13" s="29">
        <v>55380.249996999999</v>
      </c>
      <c r="I13" s="37">
        <v>594554.83333000005</v>
      </c>
      <c r="J13" s="37">
        <v>54655.250000333333</v>
      </c>
      <c r="K13" s="29">
        <v>649210.08333033335</v>
      </c>
      <c r="L13" s="554"/>
    </row>
    <row r="14" spans="2:12" x14ac:dyDescent="0.25">
      <c r="B14" s="488" t="s">
        <v>756</v>
      </c>
      <c r="C14" s="37">
        <v>402794.58333333331</v>
      </c>
      <c r="D14" s="37">
        <v>293474.16666666669</v>
      </c>
      <c r="E14" s="29">
        <v>696268.75</v>
      </c>
      <c r="F14" s="490">
        <v>64496.75</v>
      </c>
      <c r="G14" s="37">
        <v>52646.666669999999</v>
      </c>
      <c r="H14" s="29">
        <v>117143.41667000001</v>
      </c>
      <c r="I14" s="37">
        <v>467291.33333333331</v>
      </c>
      <c r="J14" s="37">
        <v>346120.83333666669</v>
      </c>
      <c r="K14" s="29">
        <v>813412.16666999995</v>
      </c>
      <c r="L14" s="554"/>
    </row>
    <row r="15" spans="2:12" x14ac:dyDescent="0.25">
      <c r="B15" s="488" t="s">
        <v>757</v>
      </c>
      <c r="C15" s="37">
        <v>86417.916666666672</v>
      </c>
      <c r="D15" s="37">
        <v>111726.08333333333</v>
      </c>
      <c r="E15" s="29">
        <v>198144</v>
      </c>
      <c r="F15" s="490">
        <v>16183.833329999999</v>
      </c>
      <c r="G15" s="37">
        <v>24773.166669999999</v>
      </c>
      <c r="H15" s="29">
        <v>40957</v>
      </c>
      <c r="I15" s="37">
        <v>102601.74999666667</v>
      </c>
      <c r="J15" s="37">
        <v>136499.25000333332</v>
      </c>
      <c r="K15" s="29">
        <v>239101</v>
      </c>
      <c r="L15" s="554"/>
    </row>
    <row r="16" spans="2:12" x14ac:dyDescent="0.25">
      <c r="B16" s="488" t="s">
        <v>758</v>
      </c>
      <c r="C16" s="37">
        <v>288144.25</v>
      </c>
      <c r="D16" s="37">
        <v>63046.333333333336</v>
      </c>
      <c r="E16" s="29">
        <v>351190.58333333331</v>
      </c>
      <c r="F16" s="490">
        <v>43901.5</v>
      </c>
      <c r="G16" s="37">
        <v>8654</v>
      </c>
      <c r="H16" s="29">
        <v>52555.5</v>
      </c>
      <c r="I16" s="37">
        <v>332045.75</v>
      </c>
      <c r="J16" s="37">
        <v>71700.333333333343</v>
      </c>
      <c r="K16" s="29">
        <v>403746.08333333337</v>
      </c>
      <c r="L16" s="554"/>
    </row>
    <row r="17" spans="2:12" x14ac:dyDescent="0.25">
      <c r="B17" s="488" t="s">
        <v>759</v>
      </c>
      <c r="C17" s="37">
        <v>84233.166666666672</v>
      </c>
      <c r="D17" s="37">
        <v>90659.666666666672</v>
      </c>
      <c r="E17" s="29">
        <v>174892.83333333334</v>
      </c>
      <c r="F17" s="490">
        <v>5817.4166670000004</v>
      </c>
      <c r="G17" s="37">
        <v>4685.25</v>
      </c>
      <c r="H17" s="29">
        <v>10502.666667000001</v>
      </c>
      <c r="I17" s="37">
        <v>90050.583333666669</v>
      </c>
      <c r="J17" s="37">
        <v>95344.916666666672</v>
      </c>
      <c r="K17" s="29">
        <v>185395.50000033336</v>
      </c>
      <c r="L17" s="554"/>
    </row>
    <row r="18" spans="2:12" x14ac:dyDescent="0.25">
      <c r="B18" s="488" t="s">
        <v>760</v>
      </c>
      <c r="C18" s="37">
        <v>456609.25</v>
      </c>
      <c r="D18" s="37">
        <v>274181.91666666669</v>
      </c>
      <c r="E18" s="29">
        <v>730791.16666666674</v>
      </c>
      <c r="F18" s="490">
        <v>43889.75</v>
      </c>
      <c r="G18" s="37">
        <v>33292.166669999999</v>
      </c>
      <c r="H18" s="29">
        <v>77181.916670000006</v>
      </c>
      <c r="I18" s="37">
        <v>500499</v>
      </c>
      <c r="J18" s="37">
        <v>307474.08333666669</v>
      </c>
      <c r="K18" s="29">
        <v>807973.08333666669</v>
      </c>
      <c r="L18" s="554"/>
    </row>
    <row r="19" spans="2:12" x14ac:dyDescent="0.25">
      <c r="B19" s="488" t="s">
        <v>761</v>
      </c>
      <c r="C19" s="63">
        <v>153180.33333333334</v>
      </c>
      <c r="D19" s="37">
        <v>232680.41666666666</v>
      </c>
      <c r="E19" s="29">
        <v>385860.75</v>
      </c>
      <c r="F19" s="491">
        <v>8374</v>
      </c>
      <c r="G19" s="37">
        <v>15393.916670000001</v>
      </c>
      <c r="H19" s="29">
        <v>23767.916669999999</v>
      </c>
      <c r="I19" s="37">
        <v>161554.33333333334</v>
      </c>
      <c r="J19" s="37">
        <v>248074.33333666666</v>
      </c>
      <c r="K19" s="29">
        <v>409628.66667000001</v>
      </c>
      <c r="L19" s="554"/>
    </row>
    <row r="20" spans="2:12" x14ac:dyDescent="0.25">
      <c r="B20" s="488" t="s">
        <v>762</v>
      </c>
      <c r="C20" s="63">
        <v>120991.66666666667</v>
      </c>
      <c r="D20" s="37">
        <v>257513.91666666666</v>
      </c>
      <c r="E20" s="29">
        <v>378505.58333333331</v>
      </c>
      <c r="F20" s="491">
        <v>8239.8333330000005</v>
      </c>
      <c r="G20" s="37">
        <v>20605.666669999999</v>
      </c>
      <c r="H20" s="29">
        <v>28845.500003000001</v>
      </c>
      <c r="I20" s="37">
        <v>129231.49999966667</v>
      </c>
      <c r="J20" s="37">
        <v>278119.58333666663</v>
      </c>
      <c r="K20" s="29">
        <v>407351.08333633328</v>
      </c>
      <c r="L20" s="554"/>
    </row>
    <row r="21" spans="2:12" x14ac:dyDescent="0.25">
      <c r="B21" s="488" t="s">
        <v>763</v>
      </c>
      <c r="C21" s="63">
        <v>52763.416666666664</v>
      </c>
      <c r="D21" s="37">
        <v>131192</v>
      </c>
      <c r="E21" s="29">
        <v>183955.41666666666</v>
      </c>
      <c r="F21" s="491">
        <v>18390.25</v>
      </c>
      <c r="G21" s="37">
        <v>44957.666669999999</v>
      </c>
      <c r="H21" s="29">
        <v>63347.916669999999</v>
      </c>
      <c r="I21" s="37">
        <v>71153.666666666657</v>
      </c>
      <c r="J21" s="37">
        <v>176149.66667000001</v>
      </c>
      <c r="K21" s="29">
        <v>247303.33333666666</v>
      </c>
      <c r="L21" s="554"/>
    </row>
    <row r="22" spans="2:12" x14ac:dyDescent="0.25">
      <c r="B22" s="488" t="s">
        <v>764</v>
      </c>
      <c r="C22" s="37">
        <v>114332.58333333333</v>
      </c>
      <c r="D22" s="37">
        <v>120035.75</v>
      </c>
      <c r="E22" s="29">
        <v>234368.33333333331</v>
      </c>
      <c r="F22" s="490">
        <v>23661.833330000001</v>
      </c>
      <c r="G22" s="37">
        <v>24575.666669999999</v>
      </c>
      <c r="H22" s="29">
        <v>48237.5</v>
      </c>
      <c r="I22" s="37">
        <v>137994.41666333334</v>
      </c>
      <c r="J22" s="37">
        <v>144611.41667000001</v>
      </c>
      <c r="K22" s="29">
        <v>282605.83333333337</v>
      </c>
      <c r="L22" s="554"/>
    </row>
    <row r="23" spans="2:12" x14ac:dyDescent="0.25">
      <c r="B23" s="488" t="s">
        <v>765</v>
      </c>
      <c r="C23" s="37">
        <v>28387.666666666668</v>
      </c>
      <c r="D23" s="37">
        <v>8934.8333333333339</v>
      </c>
      <c r="E23" s="29">
        <v>37322.5</v>
      </c>
      <c r="F23" s="490">
        <v>19408</v>
      </c>
      <c r="G23" s="37">
        <v>137331.3333</v>
      </c>
      <c r="H23" s="29">
        <v>156739.3333</v>
      </c>
      <c r="I23" s="37">
        <v>47795.666666666672</v>
      </c>
      <c r="J23" s="37">
        <v>146266.16663333334</v>
      </c>
      <c r="K23" s="29">
        <v>194061.8333</v>
      </c>
      <c r="L23" s="554"/>
    </row>
    <row r="24" spans="2:12" x14ac:dyDescent="0.25">
      <c r="B24" s="488" t="s">
        <v>766</v>
      </c>
      <c r="C24" s="37">
        <v>403.08333333333331</v>
      </c>
      <c r="D24" s="37">
        <v>241.91666666666666</v>
      </c>
      <c r="E24" s="29">
        <v>645</v>
      </c>
      <c r="F24" s="490">
        <v>133.08333329999999</v>
      </c>
      <c r="G24" s="37">
        <v>136.25</v>
      </c>
      <c r="H24" s="29">
        <v>269.33333329999999</v>
      </c>
      <c r="I24" s="37">
        <v>536.16666663333331</v>
      </c>
      <c r="J24" s="37">
        <v>378.16666666666663</v>
      </c>
      <c r="K24" s="29">
        <v>914.33333329999994</v>
      </c>
      <c r="L24" s="554"/>
    </row>
    <row r="25" spans="2:12" x14ac:dyDescent="0.25">
      <c r="B25" s="5" t="s">
        <v>27</v>
      </c>
      <c r="C25" s="34">
        <v>3066950.6666666665</v>
      </c>
      <c r="D25" s="34">
        <v>1879395.0000000002</v>
      </c>
      <c r="E25" s="29">
        <v>4946345.666666667</v>
      </c>
      <c r="F25" s="29">
        <v>391591.24998630001</v>
      </c>
      <c r="G25" s="29">
        <v>398479.33333070006</v>
      </c>
      <c r="H25" s="29">
        <v>790070.58331699995</v>
      </c>
      <c r="I25" s="29">
        <v>3458541.9166529663</v>
      </c>
      <c r="J25" s="29">
        <v>2277874.3333307002</v>
      </c>
      <c r="K25" s="29">
        <v>5736416.2499836665</v>
      </c>
      <c r="L25" s="685"/>
    </row>
    <row r="26" spans="2:12" ht="11.25" customHeight="1" x14ac:dyDescent="0.25">
      <c r="B26" s="1674" t="s">
        <v>39</v>
      </c>
      <c r="C26" s="1674"/>
      <c r="D26" s="1674"/>
      <c r="E26" s="1674"/>
      <c r="F26" s="1674"/>
      <c r="G26" s="1674"/>
      <c r="H26" s="1674"/>
      <c r="I26" s="1674"/>
      <c r="J26" s="1674"/>
      <c r="K26" s="1674"/>
    </row>
    <row r="27" spans="2:12" ht="11.25" customHeight="1" x14ac:dyDescent="0.25">
      <c r="B27" s="1651" t="s">
        <v>10</v>
      </c>
      <c r="C27" s="1651"/>
      <c r="D27" s="1651"/>
      <c r="E27" s="1651"/>
      <c r="F27" s="1651"/>
      <c r="G27" s="1651"/>
      <c r="H27" s="1651"/>
      <c r="I27" s="1651"/>
      <c r="J27" s="1651"/>
      <c r="K27" s="1651"/>
    </row>
    <row r="28" spans="2:12" ht="19.5" customHeight="1" x14ac:dyDescent="0.25">
      <c r="B28" s="528"/>
      <c r="C28" s="528"/>
      <c r="D28" s="528"/>
      <c r="E28" s="528"/>
      <c r="F28" s="528"/>
      <c r="G28" s="528"/>
      <c r="H28" s="528"/>
      <c r="I28" s="528"/>
      <c r="J28" s="528"/>
      <c r="K28" s="528"/>
    </row>
    <row r="29" spans="2:12" ht="21" customHeight="1" x14ac:dyDescent="0.25">
      <c r="B29" s="528"/>
      <c r="C29" s="528"/>
      <c r="D29" s="528"/>
      <c r="E29" s="528"/>
      <c r="F29" s="528"/>
      <c r="G29" s="528"/>
      <c r="H29" s="630"/>
      <c r="I29" s="684"/>
      <c r="J29" s="684"/>
      <c r="K29" s="684"/>
      <c r="L29" s="685"/>
    </row>
    <row r="30" spans="2:12" ht="28.5" customHeight="1" x14ac:dyDescent="0.25">
      <c r="B30" s="555"/>
      <c r="C30" s="702"/>
      <c r="D30" s="555"/>
      <c r="E30" s="555"/>
      <c r="F30" s="555"/>
      <c r="G30" s="555"/>
      <c r="H30" s="631"/>
      <c r="I30" s="631"/>
      <c r="J30" s="555"/>
      <c r="K30" s="685"/>
      <c r="L30" s="685"/>
    </row>
    <row r="31" spans="2:12" x14ac:dyDescent="0.25">
      <c r="C31" s="554"/>
      <c r="D31" s="554"/>
      <c r="E31" s="554"/>
      <c r="F31" s="554"/>
      <c r="G31" s="554"/>
      <c r="H31" s="632"/>
      <c r="I31" s="632"/>
      <c r="J31" s="554"/>
      <c r="K31" s="685"/>
      <c r="L31" s="685"/>
    </row>
    <row r="32" spans="2:12" x14ac:dyDescent="0.25">
      <c r="C32" s="700"/>
      <c r="D32" s="700"/>
      <c r="E32" s="700"/>
      <c r="F32" s="700"/>
      <c r="G32" s="700"/>
      <c r="H32" s="701"/>
      <c r="I32" s="632"/>
      <c r="J32" s="554"/>
      <c r="K32" s="685"/>
      <c r="L32" s="685"/>
    </row>
    <row r="33" spans="3:12" x14ac:dyDescent="0.25">
      <c r="C33" s="554"/>
      <c r="D33" s="554"/>
      <c r="E33" s="685"/>
      <c r="F33" s="685"/>
      <c r="G33" s="685"/>
      <c r="H33" s="685"/>
      <c r="I33" s="685"/>
      <c r="J33" s="685"/>
      <c r="K33" s="685"/>
      <c r="L33" s="685"/>
    </row>
    <row r="34" spans="3:12" x14ac:dyDescent="0.25">
      <c r="C34" s="554"/>
      <c r="D34" s="554"/>
      <c r="E34" s="685"/>
      <c r="F34" s="685"/>
      <c r="G34" s="685"/>
      <c r="H34" s="685"/>
      <c r="I34" s="685"/>
      <c r="J34" s="685"/>
      <c r="K34" s="685"/>
      <c r="L34" s="685"/>
    </row>
    <row r="35" spans="3:12" x14ac:dyDescent="0.25">
      <c r="C35" s="554"/>
      <c r="D35" s="554"/>
      <c r="E35" s="685"/>
      <c r="F35" s="685"/>
      <c r="G35" s="685"/>
      <c r="H35" s="685"/>
      <c r="I35" s="685"/>
      <c r="J35" s="685"/>
      <c r="K35" s="685"/>
      <c r="L35" s="685"/>
    </row>
    <row r="36" spans="3:12" x14ac:dyDescent="0.25">
      <c r="C36" s="554"/>
      <c r="D36" s="554"/>
      <c r="E36" s="685"/>
      <c r="F36" s="685"/>
      <c r="G36" s="685"/>
      <c r="H36" s="685"/>
      <c r="I36" s="685"/>
      <c r="J36" s="685"/>
      <c r="K36" s="685"/>
      <c r="L36" s="685"/>
    </row>
    <row r="37" spans="3:12" x14ac:dyDescent="0.25">
      <c r="C37" s="554"/>
      <c r="D37" s="554"/>
      <c r="E37" s="685"/>
      <c r="F37" s="685"/>
      <c r="G37" s="685"/>
      <c r="H37" s="685"/>
      <c r="I37" s="685"/>
      <c r="J37" s="685"/>
      <c r="K37" s="685"/>
      <c r="L37" s="685"/>
    </row>
    <row r="38" spans="3:12" x14ac:dyDescent="0.25">
      <c r="C38" s="554"/>
      <c r="D38" s="554"/>
      <c r="E38" s="685"/>
      <c r="F38" s="685"/>
      <c r="G38" s="685"/>
      <c r="H38" s="685"/>
      <c r="I38" s="685"/>
      <c r="J38" s="685"/>
      <c r="K38" s="685"/>
      <c r="L38" s="685"/>
    </row>
    <row r="39" spans="3:12" x14ac:dyDescent="0.25">
      <c r="C39" s="554"/>
      <c r="D39" s="554"/>
      <c r="E39" s="685"/>
      <c r="F39" s="685"/>
      <c r="G39" s="685"/>
      <c r="H39" s="685"/>
      <c r="I39" s="685"/>
      <c r="J39" s="685"/>
      <c r="K39" s="685"/>
      <c r="L39" s="685"/>
    </row>
    <row r="40" spans="3:12" x14ac:dyDescent="0.25">
      <c r="C40" s="554"/>
      <c r="D40" s="554"/>
      <c r="E40" s="685"/>
      <c r="F40" s="685"/>
      <c r="G40" s="685"/>
      <c r="H40" s="685"/>
      <c r="I40" s="685"/>
      <c r="J40" s="685"/>
      <c r="K40" s="685"/>
      <c r="L40" s="685"/>
    </row>
    <row r="41" spans="3:12" x14ac:dyDescent="0.25">
      <c r="C41" s="554"/>
      <c r="D41" s="554"/>
      <c r="E41" s="685"/>
      <c r="F41" s="685"/>
      <c r="G41" s="685"/>
      <c r="H41" s="685"/>
      <c r="I41" s="685"/>
      <c r="J41" s="685"/>
      <c r="K41" s="685"/>
      <c r="L41" s="685"/>
    </row>
    <row r="42" spans="3:12" x14ac:dyDescent="0.25">
      <c r="C42" s="554"/>
      <c r="D42" s="554"/>
      <c r="E42" s="685"/>
      <c r="F42" s="685"/>
      <c r="G42" s="685"/>
      <c r="H42" s="685"/>
      <c r="I42" s="685"/>
      <c r="J42" s="685"/>
      <c r="K42" s="685"/>
      <c r="L42" s="685"/>
    </row>
    <row r="43" spans="3:12" x14ac:dyDescent="0.25">
      <c r="C43" s="554"/>
      <c r="D43" s="554"/>
      <c r="E43" s="685"/>
      <c r="F43" s="685"/>
      <c r="G43" s="685"/>
      <c r="H43" s="685"/>
      <c r="I43" s="685"/>
      <c r="J43" s="685"/>
      <c r="K43" s="685"/>
      <c r="L43" s="685"/>
    </row>
    <row r="44" spans="3:12" x14ac:dyDescent="0.25">
      <c r="C44" s="554"/>
      <c r="D44" s="554"/>
      <c r="E44" s="685"/>
      <c r="F44" s="685"/>
      <c r="G44" s="685"/>
      <c r="H44" s="685"/>
      <c r="I44" s="685"/>
      <c r="J44" s="685"/>
      <c r="K44" s="685"/>
      <c r="L44" s="685"/>
    </row>
    <row r="45" spans="3:12" x14ac:dyDescent="0.25">
      <c r="C45" s="554"/>
      <c r="D45" s="554"/>
      <c r="E45" s="685"/>
      <c r="F45" s="685"/>
      <c r="G45" s="685"/>
      <c r="H45" s="685"/>
      <c r="I45" s="685"/>
      <c r="J45" s="685"/>
      <c r="K45" s="685"/>
      <c r="L45" s="685"/>
    </row>
    <row r="46" spans="3:12" x14ac:dyDescent="0.25">
      <c r="C46" s="554"/>
      <c r="D46" s="554"/>
      <c r="E46" s="685"/>
      <c r="F46" s="685"/>
      <c r="G46" s="685"/>
      <c r="H46" s="685"/>
      <c r="I46" s="685"/>
      <c r="J46" s="685"/>
      <c r="K46" s="685"/>
      <c r="L46" s="685"/>
    </row>
    <row r="47" spans="3:12" x14ac:dyDescent="0.25">
      <c r="C47" s="554"/>
      <c r="D47" s="554"/>
      <c r="E47" s="685"/>
      <c r="F47" s="685"/>
      <c r="G47" s="685"/>
      <c r="H47" s="685"/>
      <c r="I47" s="685"/>
      <c r="J47" s="685"/>
      <c r="K47" s="685"/>
      <c r="L47" s="554"/>
    </row>
    <row r="48" spans="3:12" x14ac:dyDescent="0.25">
      <c r="C48" s="554"/>
      <c r="D48" s="554"/>
      <c r="E48" s="685"/>
      <c r="F48" s="685"/>
      <c r="G48" s="685"/>
      <c r="H48" s="685"/>
      <c r="I48" s="685"/>
      <c r="J48" s="685"/>
      <c r="K48" s="685"/>
      <c r="L48" s="554"/>
    </row>
    <row r="49" spans="3:11" x14ac:dyDescent="0.25">
      <c r="C49" s="554"/>
      <c r="D49" s="554"/>
      <c r="E49" s="685"/>
      <c r="F49" s="685"/>
      <c r="G49" s="685"/>
      <c r="H49" s="685"/>
      <c r="I49" s="685"/>
      <c r="J49" s="685"/>
      <c r="K49" s="685"/>
    </row>
    <row r="50" spans="3:11" x14ac:dyDescent="0.25">
      <c r="C50" s="685"/>
      <c r="D50" s="685"/>
      <c r="E50" s="685"/>
      <c r="F50" s="685"/>
      <c r="G50" s="685"/>
      <c r="H50" s="685"/>
      <c r="I50" s="685"/>
      <c r="J50" s="685"/>
      <c r="K50" s="685"/>
    </row>
    <row r="52" spans="3:11" x14ac:dyDescent="0.25">
      <c r="C52" s="554"/>
      <c r="D52" s="554"/>
      <c r="E52" s="554"/>
      <c r="F52" s="554"/>
      <c r="G52" s="554"/>
      <c r="H52" s="554"/>
      <c r="I52" s="554"/>
      <c r="J52" s="554"/>
      <c r="K52" s="554"/>
    </row>
    <row r="53" spans="3:11" x14ac:dyDescent="0.25">
      <c r="C53" s="554"/>
      <c r="D53" s="554"/>
      <c r="E53" s="554"/>
      <c r="F53" s="554"/>
      <c r="G53" s="554"/>
      <c r="H53" s="554"/>
      <c r="I53" s="554"/>
      <c r="J53" s="554"/>
      <c r="K53" s="554"/>
    </row>
    <row r="54" spans="3:11" x14ac:dyDescent="0.25">
      <c r="C54" s="554"/>
      <c r="D54" s="554"/>
      <c r="E54" s="554"/>
      <c r="F54" s="554"/>
      <c r="G54" s="554"/>
      <c r="H54" s="554"/>
      <c r="I54" s="554"/>
      <c r="J54" s="554"/>
      <c r="K54" s="554"/>
    </row>
    <row r="55" spans="3:11" x14ac:dyDescent="0.25">
      <c r="C55" s="554"/>
      <c r="D55" s="554"/>
      <c r="E55" s="554"/>
      <c r="F55" s="554"/>
      <c r="G55" s="554"/>
      <c r="H55" s="554"/>
      <c r="I55" s="554"/>
      <c r="J55" s="554"/>
      <c r="K55" s="554"/>
    </row>
    <row r="56" spans="3:11" x14ac:dyDescent="0.25">
      <c r="C56" s="554"/>
      <c r="D56" s="554"/>
      <c r="E56" s="554"/>
      <c r="F56" s="554"/>
      <c r="G56" s="554"/>
      <c r="H56" s="554"/>
      <c r="I56" s="554"/>
      <c r="J56" s="554"/>
      <c r="K56" s="554"/>
    </row>
    <row r="57" spans="3:11" x14ac:dyDescent="0.25">
      <c r="C57" s="554"/>
      <c r="D57" s="554"/>
      <c r="E57" s="554"/>
      <c r="F57" s="554"/>
      <c r="G57" s="554"/>
      <c r="H57" s="554"/>
      <c r="I57" s="554"/>
      <c r="J57" s="554"/>
      <c r="K57" s="554"/>
    </row>
    <row r="58" spans="3:11" x14ac:dyDescent="0.25">
      <c r="C58" s="554"/>
      <c r="D58" s="554"/>
      <c r="E58" s="554"/>
      <c r="F58" s="554"/>
      <c r="G58" s="554"/>
      <c r="H58" s="554"/>
      <c r="I58" s="554"/>
      <c r="J58" s="554"/>
      <c r="K58" s="554"/>
    </row>
    <row r="59" spans="3:11" x14ac:dyDescent="0.25">
      <c r="C59" s="554"/>
      <c r="D59" s="554"/>
      <c r="E59" s="554"/>
      <c r="F59" s="554"/>
      <c r="G59" s="554"/>
      <c r="H59" s="554"/>
      <c r="I59" s="554"/>
      <c r="J59" s="554"/>
      <c r="K59" s="554"/>
    </row>
    <row r="60" spans="3:11" x14ac:dyDescent="0.25">
      <c r="C60" s="554"/>
      <c r="D60" s="554"/>
      <c r="E60" s="554"/>
      <c r="F60" s="554"/>
      <c r="G60" s="554"/>
      <c r="H60" s="554"/>
      <c r="I60" s="554"/>
      <c r="J60" s="554"/>
      <c r="K60" s="554"/>
    </row>
    <row r="61" spans="3:11" x14ac:dyDescent="0.25">
      <c r="C61" s="554"/>
      <c r="D61" s="554"/>
      <c r="E61" s="554"/>
      <c r="F61" s="554"/>
      <c r="G61" s="554"/>
      <c r="H61" s="554"/>
      <c r="I61" s="554"/>
      <c r="J61" s="554"/>
      <c r="K61" s="554"/>
    </row>
    <row r="62" spans="3:11" x14ac:dyDescent="0.25">
      <c r="C62" s="554"/>
      <c r="D62" s="554"/>
      <c r="E62" s="554"/>
      <c r="F62" s="554"/>
      <c r="G62" s="554"/>
      <c r="H62" s="554"/>
      <c r="I62" s="554"/>
      <c r="J62" s="554"/>
      <c r="K62" s="554"/>
    </row>
    <row r="63" spans="3:11" x14ac:dyDescent="0.25">
      <c r="C63" s="554"/>
      <c r="D63" s="554"/>
      <c r="E63" s="554"/>
      <c r="F63" s="554"/>
      <c r="G63" s="554"/>
      <c r="H63" s="554"/>
      <c r="I63" s="554"/>
      <c r="J63" s="554"/>
      <c r="K63" s="554"/>
    </row>
    <row r="64" spans="3:11" x14ac:dyDescent="0.25">
      <c r="C64" s="554"/>
      <c r="D64" s="554"/>
      <c r="E64" s="554"/>
      <c r="F64" s="554"/>
      <c r="G64" s="554"/>
      <c r="H64" s="554"/>
      <c r="I64" s="554"/>
      <c r="J64" s="554"/>
      <c r="K64" s="554"/>
    </row>
    <row r="65" spans="3:11" x14ac:dyDescent="0.25">
      <c r="C65" s="554"/>
      <c r="D65" s="554"/>
      <c r="E65" s="554"/>
      <c r="F65" s="554"/>
      <c r="G65" s="554"/>
      <c r="H65" s="554"/>
      <c r="I65" s="554"/>
      <c r="J65" s="554"/>
      <c r="K65" s="554"/>
    </row>
    <row r="66" spans="3:11" x14ac:dyDescent="0.25">
      <c r="C66" s="554"/>
      <c r="D66" s="554"/>
      <c r="E66" s="554"/>
      <c r="F66" s="554"/>
      <c r="G66" s="554"/>
      <c r="H66" s="554"/>
      <c r="I66" s="554"/>
      <c r="J66" s="554"/>
      <c r="K66" s="554"/>
    </row>
    <row r="67" spans="3:11" x14ac:dyDescent="0.25">
      <c r="C67" s="554"/>
      <c r="D67" s="554"/>
      <c r="E67" s="554"/>
      <c r="F67" s="554"/>
      <c r="G67" s="554"/>
      <c r="H67" s="554"/>
      <c r="I67" s="554"/>
      <c r="J67" s="554"/>
      <c r="K67" s="554"/>
    </row>
    <row r="68" spans="3:11" x14ac:dyDescent="0.25">
      <c r="C68" s="554"/>
      <c r="D68" s="554"/>
      <c r="E68" s="554"/>
      <c r="F68" s="554"/>
      <c r="G68" s="554"/>
      <c r="H68" s="554"/>
      <c r="I68" s="554"/>
      <c r="J68" s="554"/>
      <c r="K68" s="554"/>
    </row>
    <row r="69" spans="3:11" x14ac:dyDescent="0.25">
      <c r="C69" s="554"/>
      <c r="D69" s="554"/>
      <c r="E69" s="554"/>
      <c r="F69" s="554"/>
      <c r="G69" s="554"/>
      <c r="H69" s="554"/>
      <c r="I69" s="554"/>
      <c r="J69" s="554"/>
      <c r="K69" s="554"/>
    </row>
    <row r="70" spans="3:11" x14ac:dyDescent="0.25">
      <c r="C70" s="554"/>
      <c r="D70" s="554"/>
      <c r="E70" s="554"/>
      <c r="F70" s="554"/>
      <c r="G70" s="554"/>
      <c r="H70" s="554"/>
      <c r="I70" s="554"/>
      <c r="J70" s="554"/>
      <c r="K70" s="554"/>
    </row>
  </sheetData>
  <mergeCells count="8">
    <mergeCell ref="B26:K26"/>
    <mergeCell ref="B27:K27"/>
    <mergeCell ref="B2:K2"/>
    <mergeCell ref="B3:K3"/>
    <mergeCell ref="B4:K4"/>
    <mergeCell ref="C6:E6"/>
    <mergeCell ref="F6:H6"/>
    <mergeCell ref="I6:K6"/>
  </mergeCells>
  <hyperlinks>
    <hyperlink ref="L2" location="'Indice Total'!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32"/>
  <sheetViews>
    <sheetView showGridLines="0" zoomScale="90" zoomScaleNormal="90" workbookViewId="0"/>
  </sheetViews>
  <sheetFormatPr baseColWidth="10" defaultRowHeight="12.75" x14ac:dyDescent="0.2"/>
  <cols>
    <col min="1" max="1" width="18.5703125" style="939" customWidth="1"/>
    <col min="2" max="2" width="22" style="939" bestFit="1" customWidth="1"/>
    <col min="3" max="3" width="14.7109375" style="939" customWidth="1"/>
    <col min="4" max="4" width="17.140625" style="939" customWidth="1"/>
    <col min="5" max="5" width="15.7109375" style="939" customWidth="1"/>
    <col min="6" max="6" width="14.85546875" style="939" customWidth="1"/>
    <col min="7" max="7" width="18.7109375" style="939" customWidth="1"/>
    <col min="8" max="8" width="20.7109375" style="939" customWidth="1"/>
    <col min="9" max="16384" width="11.42578125" style="939"/>
  </cols>
  <sheetData>
    <row r="1" spans="2:9" ht="54" customHeight="1" x14ac:dyDescent="0.2"/>
    <row r="2" spans="2:9" ht="18" x14ac:dyDescent="0.2">
      <c r="B2" s="1871" t="s">
        <v>1175</v>
      </c>
      <c r="C2" s="1871"/>
      <c r="D2" s="1871"/>
      <c r="E2" s="1871"/>
      <c r="F2" s="1871"/>
      <c r="G2" s="1871"/>
      <c r="H2" s="1871"/>
      <c r="I2" s="786" t="s">
        <v>1</v>
      </c>
    </row>
    <row r="3" spans="2:9" ht="15.75" x14ac:dyDescent="0.25">
      <c r="B3" s="1872" t="s">
        <v>1176</v>
      </c>
      <c r="C3" s="1872"/>
      <c r="D3" s="1872"/>
      <c r="E3" s="1872"/>
      <c r="F3" s="1872"/>
      <c r="G3" s="1872"/>
      <c r="H3" s="1872"/>
    </row>
    <row r="4" spans="2:9" ht="15" x14ac:dyDescent="0.2">
      <c r="B4" s="1873" t="s">
        <v>1171</v>
      </c>
      <c r="C4" s="1873"/>
      <c r="D4" s="1873"/>
      <c r="E4" s="1873"/>
      <c r="F4" s="1873"/>
      <c r="G4" s="1873"/>
      <c r="H4" s="1873"/>
    </row>
    <row r="5" spans="2:9" ht="16.5" thickBot="1" x14ac:dyDescent="0.25">
      <c r="B5" s="1869" t="s">
        <v>1139</v>
      </c>
      <c r="C5" s="1870"/>
      <c r="D5" s="1870"/>
      <c r="E5" s="1870"/>
      <c r="F5" s="1870"/>
      <c r="G5" s="1870"/>
      <c r="H5" s="1870"/>
    </row>
    <row r="6" spans="2:9" x14ac:dyDescent="0.2">
      <c r="B6" s="888"/>
      <c r="C6" s="888"/>
      <c r="D6" s="888"/>
      <c r="E6" s="888"/>
      <c r="F6" s="888"/>
      <c r="G6" s="888"/>
      <c r="H6" s="888"/>
    </row>
    <row r="7" spans="2:9" ht="45" x14ac:dyDescent="0.2">
      <c r="B7" s="984" t="s">
        <v>1111</v>
      </c>
      <c r="C7" s="985" t="s">
        <v>1075</v>
      </c>
      <c r="D7" s="985" t="s">
        <v>1076</v>
      </c>
      <c r="E7" s="985" t="s">
        <v>1077</v>
      </c>
      <c r="F7" s="985" t="s">
        <v>1078</v>
      </c>
      <c r="G7" s="985" t="s">
        <v>1177</v>
      </c>
      <c r="H7" s="985" t="s">
        <v>27</v>
      </c>
    </row>
    <row r="8" spans="2:9" ht="14.25" x14ac:dyDescent="0.2">
      <c r="B8" s="986" t="s">
        <v>1178</v>
      </c>
      <c r="C8" s="987">
        <v>62262.531000000003</v>
      </c>
      <c r="D8" s="987">
        <v>12366.584999999999</v>
      </c>
      <c r="E8" s="987">
        <v>25429.148000000001</v>
      </c>
      <c r="F8" s="987">
        <v>19366.701000000001</v>
      </c>
      <c r="G8" s="987">
        <v>949.86</v>
      </c>
      <c r="H8" s="988">
        <v>120374.82500000001</v>
      </c>
    </row>
    <row r="9" spans="2:9" ht="14.25" x14ac:dyDescent="0.2">
      <c r="B9" s="995" t="s">
        <v>1179</v>
      </c>
      <c r="C9" s="987">
        <v>272306.68300000002</v>
      </c>
      <c r="D9" s="987">
        <v>166049.26999999999</v>
      </c>
      <c r="E9" s="987">
        <v>100524.7</v>
      </c>
      <c r="F9" s="987">
        <v>90195.354000000007</v>
      </c>
      <c r="G9" s="987">
        <v>17276.55</v>
      </c>
      <c r="H9" s="988">
        <v>646352.55700000003</v>
      </c>
    </row>
    <row r="10" spans="2:9" ht="14.25" x14ac:dyDescent="0.2">
      <c r="B10" s="995" t="s">
        <v>1180</v>
      </c>
      <c r="C10" s="987">
        <v>166756.32199999999</v>
      </c>
      <c r="D10" s="987">
        <v>207122.95199999999</v>
      </c>
      <c r="E10" s="987">
        <v>70069.483999999997</v>
      </c>
      <c r="F10" s="987">
        <v>81024.034</v>
      </c>
      <c r="G10" s="987">
        <v>28714.306</v>
      </c>
      <c r="H10" s="988">
        <v>553687.098</v>
      </c>
    </row>
    <row r="11" spans="2:9" ht="14.25" x14ac:dyDescent="0.2">
      <c r="B11" s="995" t="s">
        <v>1181</v>
      </c>
      <c r="C11" s="987">
        <v>235018.592</v>
      </c>
      <c r="D11" s="987">
        <v>303518.842</v>
      </c>
      <c r="E11" s="987">
        <v>71059.452000000005</v>
      </c>
      <c r="F11" s="987">
        <v>109109.554</v>
      </c>
      <c r="G11" s="987">
        <v>58850.366999999998</v>
      </c>
      <c r="H11" s="988">
        <v>777556.80700000003</v>
      </c>
    </row>
    <row r="12" spans="2:9" ht="14.25" x14ac:dyDescent="0.2">
      <c r="B12" s="995" t="s">
        <v>1182</v>
      </c>
      <c r="C12" s="987">
        <v>315564.32299999997</v>
      </c>
      <c r="D12" s="987">
        <v>371112.54599999997</v>
      </c>
      <c r="E12" s="987">
        <v>127012.988</v>
      </c>
      <c r="F12" s="987">
        <v>95956.19</v>
      </c>
      <c r="G12" s="987">
        <v>79893.012000000002</v>
      </c>
      <c r="H12" s="988">
        <v>989539.05900000001</v>
      </c>
    </row>
    <row r="13" spans="2:9" ht="14.25" x14ac:dyDescent="0.2">
      <c r="B13" s="995" t="s">
        <v>1183</v>
      </c>
      <c r="C13" s="987">
        <v>25435.8</v>
      </c>
      <c r="D13" s="987">
        <v>32193.337</v>
      </c>
      <c r="E13" s="987">
        <v>16158.432000000001</v>
      </c>
      <c r="F13" s="987">
        <v>11268.681</v>
      </c>
      <c r="G13" s="987">
        <v>14855.870999999999</v>
      </c>
      <c r="H13" s="988">
        <v>99912.120999999999</v>
      </c>
    </row>
    <row r="14" spans="2:9" ht="14.25" x14ac:dyDescent="0.2">
      <c r="B14" s="995" t="s">
        <v>1184</v>
      </c>
      <c r="C14" s="987">
        <v>4263.6139999999996</v>
      </c>
      <c r="D14" s="987">
        <v>22226.251</v>
      </c>
      <c r="E14" s="987">
        <v>96650.691000000006</v>
      </c>
      <c r="F14" s="987">
        <v>3575.53</v>
      </c>
      <c r="G14" s="987">
        <v>12187.674999999999</v>
      </c>
      <c r="H14" s="988">
        <v>138903.761</v>
      </c>
    </row>
    <row r="15" spans="2:9" ht="26.25" customHeight="1" x14ac:dyDescent="0.2">
      <c r="B15" s="989" t="s">
        <v>87</v>
      </c>
      <c r="C15" s="990">
        <v>1081607.865</v>
      </c>
      <c r="D15" s="990">
        <v>1114589.7829999998</v>
      </c>
      <c r="E15" s="990">
        <v>506904.89500000002</v>
      </c>
      <c r="F15" s="990">
        <v>410496.04400000005</v>
      </c>
      <c r="G15" s="990">
        <v>212727.641</v>
      </c>
      <c r="H15" s="990">
        <v>3326326.2279999997</v>
      </c>
    </row>
    <row r="16" spans="2:9" ht="17.25" customHeight="1" x14ac:dyDescent="0.2">
      <c r="B16" s="996"/>
      <c r="C16" s="997"/>
      <c r="D16" s="997"/>
      <c r="E16" s="997"/>
      <c r="F16" s="997"/>
      <c r="G16" s="997"/>
      <c r="H16" s="993"/>
    </row>
    <row r="17" spans="2:9" ht="18.75" customHeight="1" x14ac:dyDescent="0.25">
      <c r="B17" s="998"/>
      <c r="C17" s="998"/>
      <c r="D17" s="888"/>
      <c r="E17" s="888"/>
      <c r="F17" s="917"/>
      <c r="G17" s="888"/>
      <c r="H17" s="888"/>
    </row>
    <row r="18" spans="2:9" ht="18" x14ac:dyDescent="0.2">
      <c r="B18" s="1871" t="s">
        <v>1185</v>
      </c>
      <c r="C18" s="1871"/>
      <c r="D18" s="1871"/>
      <c r="E18" s="1871"/>
      <c r="F18" s="1871"/>
      <c r="G18" s="1871"/>
      <c r="H18" s="1871"/>
      <c r="I18" s="786" t="s">
        <v>1</v>
      </c>
    </row>
    <row r="19" spans="2:9" ht="15.75" x14ac:dyDescent="0.25">
      <c r="B19" s="1872" t="s">
        <v>1186</v>
      </c>
      <c r="C19" s="1872"/>
      <c r="D19" s="1872"/>
      <c r="E19" s="1872"/>
      <c r="F19" s="1872"/>
      <c r="G19" s="1872"/>
      <c r="H19" s="1872"/>
    </row>
    <row r="20" spans="2:9" ht="16.5" thickBot="1" x14ac:dyDescent="0.25">
      <c r="B20" s="1869" t="s">
        <v>1139</v>
      </c>
      <c r="C20" s="1870"/>
      <c r="D20" s="1870"/>
      <c r="E20" s="1870"/>
      <c r="F20" s="1870"/>
      <c r="G20" s="1870"/>
      <c r="H20" s="1870"/>
    </row>
    <row r="21" spans="2:9" x14ac:dyDescent="0.2">
      <c r="B21" s="888"/>
      <c r="C21" s="888"/>
      <c r="D21" s="888"/>
      <c r="E21" s="888"/>
      <c r="F21" s="888"/>
      <c r="G21" s="888"/>
      <c r="H21" s="888"/>
    </row>
    <row r="22" spans="2:9" ht="45" x14ac:dyDescent="0.2">
      <c r="B22" s="984" t="s">
        <v>1111</v>
      </c>
      <c r="C22" s="985" t="s">
        <v>1075</v>
      </c>
      <c r="D22" s="985" t="s">
        <v>1076</v>
      </c>
      <c r="E22" s="985" t="s">
        <v>1077</v>
      </c>
      <c r="F22" s="985" t="s">
        <v>1078</v>
      </c>
      <c r="G22" s="985" t="s">
        <v>1177</v>
      </c>
      <c r="H22" s="985" t="s">
        <v>1079</v>
      </c>
    </row>
    <row r="23" spans="2:9" ht="14.25" x14ac:dyDescent="0.2">
      <c r="B23" s="986" t="s">
        <v>1178</v>
      </c>
      <c r="C23" s="987">
        <v>14587</v>
      </c>
      <c r="D23" s="987">
        <v>2359</v>
      </c>
      <c r="E23" s="987">
        <v>8650</v>
      </c>
      <c r="F23" s="987">
        <v>4527</v>
      </c>
      <c r="G23" s="987">
        <v>144</v>
      </c>
      <c r="H23" s="988">
        <v>30267</v>
      </c>
    </row>
    <row r="24" spans="2:9" ht="14.25" x14ac:dyDescent="0.2">
      <c r="B24" s="995" t="s">
        <v>1179</v>
      </c>
      <c r="C24" s="987">
        <v>15046</v>
      </c>
      <c r="D24" s="987">
        <v>8033</v>
      </c>
      <c r="E24" s="987">
        <v>5761</v>
      </c>
      <c r="F24" s="987">
        <v>4874</v>
      </c>
      <c r="G24" s="987">
        <v>826</v>
      </c>
      <c r="H24" s="988">
        <v>34540</v>
      </c>
    </row>
    <row r="25" spans="2:9" ht="14.25" x14ac:dyDescent="0.2">
      <c r="B25" s="995" t="s">
        <v>1180</v>
      </c>
      <c r="C25" s="987">
        <v>4342</v>
      </c>
      <c r="D25" s="987">
        <v>5389</v>
      </c>
      <c r="E25" s="987">
        <v>1885</v>
      </c>
      <c r="F25" s="987">
        <v>2123</v>
      </c>
      <c r="G25" s="987">
        <v>722</v>
      </c>
      <c r="H25" s="988">
        <v>14461</v>
      </c>
    </row>
    <row r="26" spans="2:9" ht="14.25" x14ac:dyDescent="0.2">
      <c r="B26" s="995" t="s">
        <v>1181</v>
      </c>
      <c r="C26" s="987">
        <v>3392</v>
      </c>
      <c r="D26" s="987">
        <v>4378</v>
      </c>
      <c r="E26" s="987">
        <v>1035</v>
      </c>
      <c r="F26" s="987">
        <v>1608</v>
      </c>
      <c r="G26" s="987">
        <v>854</v>
      </c>
      <c r="H26" s="988">
        <v>11267</v>
      </c>
    </row>
    <row r="27" spans="2:9" ht="14.25" x14ac:dyDescent="0.2">
      <c r="B27" s="995" t="s">
        <v>1182</v>
      </c>
      <c r="C27" s="987">
        <v>1872</v>
      </c>
      <c r="D27" s="987">
        <v>2243</v>
      </c>
      <c r="E27" s="987">
        <v>713</v>
      </c>
      <c r="F27" s="987">
        <v>586</v>
      </c>
      <c r="G27" s="987">
        <v>458</v>
      </c>
      <c r="H27" s="988">
        <v>5872</v>
      </c>
    </row>
    <row r="28" spans="2:9" ht="14.25" x14ac:dyDescent="0.2">
      <c r="B28" s="995" t="s">
        <v>1183</v>
      </c>
      <c r="C28" s="987">
        <v>36</v>
      </c>
      <c r="D28" s="987">
        <v>49</v>
      </c>
      <c r="E28" s="987">
        <v>24</v>
      </c>
      <c r="F28" s="987">
        <v>17</v>
      </c>
      <c r="G28" s="987">
        <v>22</v>
      </c>
      <c r="H28" s="988">
        <v>148</v>
      </c>
    </row>
    <row r="29" spans="2:9" ht="14.25" x14ac:dyDescent="0.2">
      <c r="B29" s="995" t="s">
        <v>1184</v>
      </c>
      <c r="C29" s="987">
        <v>3</v>
      </c>
      <c r="D29" s="987">
        <v>14</v>
      </c>
      <c r="E29" s="987">
        <v>36</v>
      </c>
      <c r="F29" s="987">
        <v>2</v>
      </c>
      <c r="G29" s="987">
        <v>8</v>
      </c>
      <c r="H29" s="988">
        <v>63</v>
      </c>
    </row>
    <row r="30" spans="2:9" ht="26.25" customHeight="1" x14ac:dyDescent="0.2">
      <c r="B30" s="989" t="s">
        <v>87</v>
      </c>
      <c r="C30" s="990">
        <v>39278</v>
      </c>
      <c r="D30" s="990">
        <v>22465</v>
      </c>
      <c r="E30" s="990">
        <v>18104</v>
      </c>
      <c r="F30" s="990">
        <v>13737</v>
      </c>
      <c r="G30" s="990">
        <v>3034</v>
      </c>
      <c r="H30" s="990">
        <v>96618</v>
      </c>
    </row>
    <row r="31" spans="2:9" x14ac:dyDescent="0.2">
      <c r="B31" s="888"/>
      <c r="C31" s="999"/>
      <c r="D31" s="999"/>
      <c r="E31" s="999"/>
      <c r="F31" s="999"/>
      <c r="G31" s="999"/>
      <c r="H31" s="999"/>
      <c r="I31" s="888"/>
    </row>
    <row r="32" spans="2:9" x14ac:dyDescent="0.2">
      <c r="B32" s="888"/>
      <c r="C32" s="888"/>
      <c r="D32" s="888"/>
      <c r="E32" s="888"/>
      <c r="F32" s="888"/>
      <c r="G32" s="888"/>
      <c r="H32" s="888"/>
    </row>
  </sheetData>
  <mergeCells count="7">
    <mergeCell ref="B20:H20"/>
    <mergeCell ref="B2:H2"/>
    <mergeCell ref="B3:H3"/>
    <mergeCell ref="B4:H4"/>
    <mergeCell ref="B5:H5"/>
    <mergeCell ref="B18:H18"/>
    <mergeCell ref="B19:H19"/>
  </mergeCells>
  <hyperlinks>
    <hyperlink ref="I2" location="'Indice Total'!A74" display="Volver"/>
    <hyperlink ref="I18" location="'Indice Total'!A74"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20"/>
  <sheetViews>
    <sheetView showGridLines="0" zoomScaleNormal="100" workbookViewId="0"/>
  </sheetViews>
  <sheetFormatPr baseColWidth="10" defaultRowHeight="15" x14ac:dyDescent="0.25"/>
  <cols>
    <col min="1" max="1" width="21.7109375" customWidth="1"/>
    <col min="2" max="2" width="11.42578125" style="406"/>
    <col min="3" max="3" width="200.140625" bestFit="1" customWidth="1"/>
    <col min="9" max="9" width="62.85546875" customWidth="1"/>
  </cols>
  <sheetData>
    <row r="1" spans="2:3" x14ac:dyDescent="0.25">
      <c r="B1" s="1551"/>
    </row>
    <row r="2" spans="2:3" ht="27" customHeight="1" x14ac:dyDescent="0.25">
      <c r="C2" s="401" t="s">
        <v>2333</v>
      </c>
    </row>
    <row r="3" spans="2:3" ht="21" x14ac:dyDescent="0.25">
      <c r="C3" s="401" t="s">
        <v>890</v>
      </c>
    </row>
    <row r="4" spans="2:3" ht="21" x14ac:dyDescent="0.35">
      <c r="B4" s="405" t="s">
        <v>740</v>
      </c>
      <c r="C4" s="772"/>
    </row>
    <row r="5" spans="2:3" x14ac:dyDescent="0.25">
      <c r="B5" s="783">
        <v>94</v>
      </c>
      <c r="C5" t="s">
        <v>1187</v>
      </c>
    </row>
    <row r="6" spans="2:3" x14ac:dyDescent="0.25">
      <c r="B6" s="783">
        <v>95</v>
      </c>
      <c r="C6" t="s">
        <v>1188</v>
      </c>
    </row>
    <row r="7" spans="2:3" x14ac:dyDescent="0.25">
      <c r="B7" s="783">
        <v>96</v>
      </c>
      <c r="C7" t="s">
        <v>1189</v>
      </c>
    </row>
    <row r="8" spans="2:3" x14ac:dyDescent="0.25">
      <c r="B8" s="783">
        <v>97</v>
      </c>
      <c r="C8" t="s">
        <v>1190</v>
      </c>
    </row>
    <row r="9" spans="2:3" x14ac:dyDescent="0.25">
      <c r="B9" s="783">
        <v>98</v>
      </c>
      <c r="C9" t="s">
        <v>1191</v>
      </c>
    </row>
    <row r="10" spans="2:3" x14ac:dyDescent="0.25">
      <c r="B10" s="783">
        <v>99</v>
      </c>
      <c r="C10" t="s">
        <v>1192</v>
      </c>
    </row>
    <row r="11" spans="2:3" x14ac:dyDescent="0.25">
      <c r="B11" s="783">
        <v>100</v>
      </c>
      <c r="C11" t="s">
        <v>1663</v>
      </c>
    </row>
    <row r="12" spans="2:3" x14ac:dyDescent="0.25">
      <c r="B12" s="783">
        <v>101</v>
      </c>
      <c r="C12" t="s">
        <v>1664</v>
      </c>
    </row>
    <row r="13" spans="2:3" x14ac:dyDescent="0.25">
      <c r="B13" s="783">
        <v>102</v>
      </c>
      <c r="C13" t="s">
        <v>1665</v>
      </c>
    </row>
    <row r="14" spans="2:3" x14ac:dyDescent="0.25">
      <c r="B14" s="783">
        <v>103</v>
      </c>
      <c r="C14" t="s">
        <v>1666</v>
      </c>
    </row>
    <row r="15" spans="2:3" x14ac:dyDescent="0.25">
      <c r="B15" s="783">
        <v>104</v>
      </c>
      <c r="C15" t="s">
        <v>1667</v>
      </c>
    </row>
    <row r="16" spans="2:3" x14ac:dyDescent="0.25">
      <c r="B16" s="783">
        <v>105</v>
      </c>
      <c r="C16" t="s">
        <v>1668</v>
      </c>
    </row>
    <row r="17" spans="2:3" x14ac:dyDescent="0.25">
      <c r="B17" s="783">
        <v>106</v>
      </c>
      <c r="C17" t="s">
        <v>1669</v>
      </c>
    </row>
    <row r="18" spans="2:3" x14ac:dyDescent="0.25">
      <c r="B18" s="783">
        <v>107</v>
      </c>
      <c r="C18" t="s">
        <v>1670</v>
      </c>
    </row>
    <row r="19" spans="2:3" x14ac:dyDescent="0.25">
      <c r="B19" s="783">
        <v>108</v>
      </c>
      <c r="C19" t="s">
        <v>1671</v>
      </c>
    </row>
    <row r="20" spans="2:3" x14ac:dyDescent="0.25">
      <c r="B20" s="783">
        <v>109</v>
      </c>
      <c r="C20" t="s">
        <v>1672</v>
      </c>
    </row>
  </sheetData>
  <pageMargins left="0.7" right="0.7" top="0.75" bottom="0.75" header="0.3" footer="0.3"/>
  <pageSetup paperSize="14"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13"/>
  <sheetViews>
    <sheetView showGridLines="0" zoomScale="90" zoomScaleNormal="90" workbookViewId="0"/>
  </sheetViews>
  <sheetFormatPr baseColWidth="10" defaultRowHeight="15" x14ac:dyDescent="0.2"/>
  <cols>
    <col min="1" max="1" width="19.42578125" style="1000" customWidth="1"/>
    <col min="2" max="2" width="31.5703125" style="1000" customWidth="1"/>
    <col min="3" max="3" width="17" style="1000" customWidth="1"/>
    <col min="4" max="4" width="18.140625" style="1000" customWidth="1"/>
    <col min="5" max="5" width="17.28515625" style="1000" customWidth="1"/>
    <col min="6" max="6" width="19.7109375" style="1000" customWidth="1"/>
    <col min="7" max="7" width="18.7109375" style="1000" customWidth="1"/>
    <col min="8" max="16384" width="11.42578125" style="1000"/>
  </cols>
  <sheetData>
    <row r="1" spans="2:8" ht="46.5" customHeight="1" x14ac:dyDescent="0.2"/>
    <row r="2" spans="2:8" ht="18" x14ac:dyDescent="0.2">
      <c r="B2" s="1874" t="s">
        <v>1193</v>
      </c>
      <c r="C2" s="1874"/>
      <c r="D2" s="1874"/>
      <c r="E2" s="1874"/>
      <c r="F2" s="1874"/>
      <c r="G2" s="1874"/>
      <c r="H2" s="786" t="s">
        <v>1</v>
      </c>
    </row>
    <row r="3" spans="2:8" x14ac:dyDescent="0.2">
      <c r="B3" s="1001"/>
      <c r="C3" s="1002"/>
      <c r="D3" s="1002"/>
      <c r="E3" s="1002"/>
      <c r="F3" s="1002"/>
      <c r="G3" s="1003"/>
    </row>
    <row r="4" spans="2:8" ht="31.5" customHeight="1" x14ac:dyDescent="0.25">
      <c r="B4" s="1875" t="s">
        <v>1194</v>
      </c>
      <c r="C4" s="1875"/>
      <c r="D4" s="1875"/>
      <c r="E4" s="1875"/>
      <c r="F4" s="1875"/>
      <c r="G4" s="1875"/>
    </row>
    <row r="5" spans="2:8" ht="16.5" thickBot="1" x14ac:dyDescent="0.25">
      <c r="B5" s="1876" t="s">
        <v>1195</v>
      </c>
      <c r="C5" s="1876"/>
      <c r="D5" s="1876"/>
      <c r="E5" s="1876"/>
      <c r="F5" s="1876"/>
      <c r="G5" s="1876"/>
    </row>
    <row r="6" spans="2:8" x14ac:dyDescent="0.2">
      <c r="B6" s="1004"/>
      <c r="C6" s="1004"/>
      <c r="D6" s="1004"/>
      <c r="E6" s="1004"/>
      <c r="F6" s="1004"/>
      <c r="G6" s="1004"/>
    </row>
    <row r="7" spans="2:8" ht="32.25" customHeight="1" x14ac:dyDescent="0.2">
      <c r="B7" s="1005" t="s">
        <v>1067</v>
      </c>
      <c r="C7" s="1006">
        <v>2012</v>
      </c>
      <c r="D7" s="1006">
        <v>2013</v>
      </c>
      <c r="E7" s="1006">
        <v>2014</v>
      </c>
      <c r="F7" s="1006">
        <v>2015</v>
      </c>
      <c r="G7" s="1006">
        <v>2016</v>
      </c>
    </row>
    <row r="8" spans="2:8" x14ac:dyDescent="0.2">
      <c r="B8" s="1007" t="s">
        <v>1008</v>
      </c>
      <c r="C8" s="1008">
        <v>1541994</v>
      </c>
      <c r="D8" s="1008">
        <v>1614118.5833333333</v>
      </c>
      <c r="E8" s="1008">
        <v>1636136</v>
      </c>
      <c r="F8" s="1008">
        <v>1575378.6666666667</v>
      </c>
      <c r="G8" s="1008">
        <v>1731175.0833333333</v>
      </c>
    </row>
    <row r="9" spans="2:8" x14ac:dyDescent="0.2">
      <c r="B9" s="1007" t="s">
        <v>1009</v>
      </c>
      <c r="C9" s="1008">
        <v>617872</v>
      </c>
      <c r="D9" s="1008">
        <v>622872</v>
      </c>
      <c r="E9" s="1008">
        <v>637066</v>
      </c>
      <c r="F9" s="1008">
        <v>661861</v>
      </c>
      <c r="G9" s="1008">
        <v>582913.41666666663</v>
      </c>
    </row>
    <row r="10" spans="2:8" x14ac:dyDescent="0.2">
      <c r="B10" s="1007" t="s">
        <v>1010</v>
      </c>
      <c r="C10" s="1008">
        <v>232080</v>
      </c>
      <c r="D10" s="1008">
        <v>238096.16666666666</v>
      </c>
      <c r="E10" s="1008">
        <v>235516</v>
      </c>
      <c r="F10" s="1008">
        <v>220759.58333333334</v>
      </c>
      <c r="G10" s="1008">
        <v>205493.33333333334</v>
      </c>
    </row>
    <row r="11" spans="2:8" x14ac:dyDescent="0.2">
      <c r="B11" s="1007" t="s">
        <v>1014</v>
      </c>
      <c r="C11" s="1008">
        <v>330850</v>
      </c>
      <c r="D11" s="1008">
        <v>331456.33333333331</v>
      </c>
      <c r="E11" s="1008">
        <v>329893</v>
      </c>
      <c r="F11" s="1008">
        <v>311948.16666666669</v>
      </c>
      <c r="G11" s="1008">
        <v>281502</v>
      </c>
    </row>
    <row r="12" spans="2:8" ht="15.75" thickBot="1" x14ac:dyDescent="0.25">
      <c r="B12" s="1009" t="s">
        <v>1012</v>
      </c>
      <c r="C12" s="1010">
        <v>121380</v>
      </c>
      <c r="D12" s="1010">
        <v>105626.75</v>
      </c>
      <c r="E12" s="1010">
        <v>86971</v>
      </c>
      <c r="F12" s="1010">
        <v>84198.916666666672</v>
      </c>
      <c r="G12" s="1010">
        <v>95772.916666666672</v>
      </c>
    </row>
    <row r="13" spans="2:8" ht="26.25" customHeight="1" x14ac:dyDescent="0.2">
      <c r="B13" s="1011" t="s">
        <v>27</v>
      </c>
      <c r="C13" s="1012">
        <v>2844176</v>
      </c>
      <c r="D13" s="1012">
        <v>2912169.833333333</v>
      </c>
      <c r="E13" s="1012">
        <v>2925582</v>
      </c>
      <c r="F13" s="1012">
        <v>2854146.3333333335</v>
      </c>
      <c r="G13" s="1012">
        <v>2896856.75</v>
      </c>
    </row>
  </sheetData>
  <mergeCells count="3">
    <mergeCell ref="B2:G2"/>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31"/>
  <sheetViews>
    <sheetView showGridLines="0" zoomScale="90" zoomScaleNormal="90" workbookViewId="0"/>
  </sheetViews>
  <sheetFormatPr baseColWidth="10" defaultRowHeight="15" x14ac:dyDescent="0.2"/>
  <cols>
    <col min="1" max="1" width="24.28515625" style="1000" customWidth="1"/>
    <col min="2" max="2" width="24.28515625" style="1000" bestFit="1" customWidth="1"/>
    <col min="3" max="3" width="14" style="1000" customWidth="1"/>
    <col min="4" max="4" width="20.28515625" style="1000" customWidth="1"/>
    <col min="5" max="5" width="20.140625" style="1000" customWidth="1"/>
    <col min="6" max="6" width="11.42578125" style="1000"/>
    <col min="7" max="7" width="20.140625" style="1000" customWidth="1"/>
    <col min="8" max="16384" width="11.42578125" style="1000"/>
  </cols>
  <sheetData>
    <row r="1" spans="2:9" ht="45" customHeight="1" x14ac:dyDescent="0.2"/>
    <row r="2" spans="2:9" ht="18" x14ac:dyDescent="0.2">
      <c r="B2" s="1874" t="s">
        <v>1196</v>
      </c>
      <c r="C2" s="1874"/>
      <c r="D2" s="1874"/>
      <c r="E2" s="1874"/>
      <c r="F2" s="1874"/>
      <c r="G2" s="1874"/>
      <c r="H2" s="1874"/>
      <c r="I2" s="786" t="s">
        <v>1</v>
      </c>
    </row>
    <row r="3" spans="2:9" ht="37.5" customHeight="1" x14ac:dyDescent="0.25">
      <c r="B3" s="1875" t="s">
        <v>1197</v>
      </c>
      <c r="C3" s="1875"/>
      <c r="D3" s="1875"/>
      <c r="E3" s="1875"/>
      <c r="F3" s="1875"/>
      <c r="G3" s="1875"/>
      <c r="H3" s="1875"/>
    </row>
    <row r="4" spans="2:9" ht="16.5" thickBot="1" x14ac:dyDescent="0.3">
      <c r="B4" s="1878" t="s">
        <v>1198</v>
      </c>
      <c r="C4" s="1878"/>
      <c r="D4" s="1878"/>
      <c r="E4" s="1878"/>
      <c r="F4" s="1878"/>
      <c r="G4" s="1878"/>
      <c r="H4" s="1878"/>
    </row>
    <row r="5" spans="2:9" x14ac:dyDescent="0.2">
      <c r="B5" s="1013"/>
      <c r="C5" s="1013"/>
      <c r="D5" s="1013"/>
      <c r="E5" s="1013"/>
      <c r="F5" s="1013"/>
      <c r="G5" s="1013"/>
      <c r="H5" s="1013"/>
    </row>
    <row r="6" spans="2:9" ht="15.75" x14ac:dyDescent="0.25">
      <c r="B6" s="1879" t="s">
        <v>1199</v>
      </c>
      <c r="C6" s="1881" t="s">
        <v>1095</v>
      </c>
      <c r="D6" s="1881"/>
      <c r="E6" s="1881"/>
      <c r="F6" s="1881" t="s">
        <v>1096</v>
      </c>
      <c r="G6" s="1881"/>
      <c r="H6" s="1881"/>
    </row>
    <row r="7" spans="2:9" ht="30" x14ac:dyDescent="0.2">
      <c r="B7" s="1880" t="s">
        <v>1067</v>
      </c>
      <c r="C7" s="1014" t="s">
        <v>1200</v>
      </c>
      <c r="D7" s="1015" t="s">
        <v>1201</v>
      </c>
      <c r="E7" s="1015" t="s">
        <v>27</v>
      </c>
      <c r="F7" s="1014" t="s">
        <v>1200</v>
      </c>
      <c r="G7" s="1015" t="s">
        <v>1201</v>
      </c>
      <c r="H7" s="1015" t="s">
        <v>27</v>
      </c>
    </row>
    <row r="8" spans="2:9" ht="9.75" customHeight="1" x14ac:dyDescent="0.2">
      <c r="B8" s="1016"/>
      <c r="C8" s="1016"/>
      <c r="D8" s="1016"/>
      <c r="E8" s="1016"/>
      <c r="F8" s="1016"/>
      <c r="G8" s="1016"/>
      <c r="H8" s="1016"/>
    </row>
    <row r="9" spans="2:9" x14ac:dyDescent="0.2">
      <c r="B9" s="1017" t="s">
        <v>1008</v>
      </c>
      <c r="C9" s="956">
        <v>1205480</v>
      </c>
      <c r="D9" s="956">
        <v>60012</v>
      </c>
      <c r="E9" s="956">
        <v>1265492</v>
      </c>
      <c r="F9" s="956">
        <v>1358498</v>
      </c>
      <c r="G9" s="956">
        <v>60668</v>
      </c>
      <c r="H9" s="956">
        <v>1419166</v>
      </c>
    </row>
    <row r="10" spans="2:9" x14ac:dyDescent="0.2">
      <c r="B10" s="1007" t="s">
        <v>1009</v>
      </c>
      <c r="C10" s="957">
        <v>567410</v>
      </c>
      <c r="D10" s="957">
        <v>27318</v>
      </c>
      <c r="E10" s="957">
        <v>594728</v>
      </c>
      <c r="F10" s="957">
        <v>532532</v>
      </c>
      <c r="G10" s="957">
        <v>22977</v>
      </c>
      <c r="H10" s="957">
        <v>555509</v>
      </c>
    </row>
    <row r="11" spans="2:9" x14ac:dyDescent="0.2">
      <c r="B11" s="1007" t="s">
        <v>1010</v>
      </c>
      <c r="C11" s="957">
        <v>202715</v>
      </c>
      <c r="D11" s="957">
        <v>9133</v>
      </c>
      <c r="E11" s="957">
        <v>211848</v>
      </c>
      <c r="F11" s="957">
        <v>208202</v>
      </c>
      <c r="G11" s="957">
        <v>7170</v>
      </c>
      <c r="H11" s="957">
        <v>215372</v>
      </c>
    </row>
    <row r="12" spans="2:9" x14ac:dyDescent="0.2">
      <c r="B12" s="1007" t="s">
        <v>1014</v>
      </c>
      <c r="C12" s="957">
        <v>211726</v>
      </c>
      <c r="D12" s="957">
        <v>6139</v>
      </c>
      <c r="E12" s="957">
        <v>217865</v>
      </c>
      <c r="F12" s="957">
        <v>198538</v>
      </c>
      <c r="G12" s="957">
        <v>5160</v>
      </c>
      <c r="H12" s="957">
        <v>203698</v>
      </c>
    </row>
    <row r="13" spans="2:9" ht="15.75" thickBot="1" x14ac:dyDescent="0.25">
      <c r="B13" s="1009" t="s">
        <v>1012</v>
      </c>
      <c r="C13" s="958">
        <v>44434</v>
      </c>
      <c r="D13" s="958">
        <v>1720</v>
      </c>
      <c r="E13" s="958">
        <v>46154</v>
      </c>
      <c r="F13" s="958">
        <v>53770</v>
      </c>
      <c r="G13" s="958">
        <v>1689</v>
      </c>
      <c r="H13" s="958">
        <v>55459</v>
      </c>
    </row>
    <row r="14" spans="2:9" x14ac:dyDescent="0.2">
      <c r="B14" s="1018" t="s">
        <v>27</v>
      </c>
      <c r="C14" s="1019">
        <v>2231765</v>
      </c>
      <c r="D14" s="1019">
        <v>104322</v>
      </c>
      <c r="E14" s="1019">
        <v>2336087</v>
      </c>
      <c r="F14" s="1019">
        <v>2351540</v>
      </c>
      <c r="G14" s="1019">
        <v>97664</v>
      </c>
      <c r="H14" s="1019">
        <v>2449204</v>
      </c>
    </row>
    <row r="15" spans="2:9" x14ac:dyDescent="0.2">
      <c r="B15" s="1020" t="s">
        <v>1202</v>
      </c>
    </row>
    <row r="16" spans="2:9" x14ac:dyDescent="0.2">
      <c r="B16" s="1020"/>
    </row>
    <row r="17" spans="2:9" x14ac:dyDescent="0.2">
      <c r="I17" s="786"/>
    </row>
    <row r="18" spans="2:9" ht="18" customHeight="1" x14ac:dyDescent="0.2">
      <c r="B18" s="1874" t="s">
        <v>1203</v>
      </c>
      <c r="C18" s="1874"/>
      <c r="D18" s="1874"/>
      <c r="E18" s="1874"/>
      <c r="F18" s="1"/>
      <c r="I18" s="786" t="s">
        <v>1</v>
      </c>
    </row>
    <row r="19" spans="2:9" ht="47.25" customHeight="1" x14ac:dyDescent="0.25">
      <c r="B19" s="1875" t="s">
        <v>1204</v>
      </c>
      <c r="C19" s="1875"/>
      <c r="D19" s="1875"/>
      <c r="E19" s="1875"/>
      <c r="F19" s="1021"/>
    </row>
    <row r="20" spans="2:9" ht="16.5" customHeight="1" x14ac:dyDescent="0.25">
      <c r="B20" s="1877" t="s">
        <v>1205</v>
      </c>
      <c r="C20" s="1877"/>
      <c r="D20" s="1877"/>
      <c r="E20" s="1877"/>
      <c r="F20" s="1021"/>
    </row>
    <row r="21" spans="2:9" ht="16.5" customHeight="1" thickBot="1" x14ac:dyDescent="0.3">
      <c r="B21" s="1875">
        <v>2016</v>
      </c>
      <c r="C21" s="1875"/>
      <c r="D21" s="1875"/>
      <c r="E21" s="1875"/>
      <c r="F21" s="1021"/>
    </row>
    <row r="22" spans="2:9" ht="21" customHeight="1" x14ac:dyDescent="0.25">
      <c r="B22" s="1022"/>
      <c r="C22" s="1023"/>
      <c r="D22" s="1023"/>
      <c r="E22" s="1023"/>
      <c r="F22" s="1003"/>
    </row>
    <row r="23" spans="2:9" ht="53.25" customHeight="1" x14ac:dyDescent="0.2">
      <c r="B23" s="1024" t="s">
        <v>1067</v>
      </c>
      <c r="C23" s="1024" t="s">
        <v>1206</v>
      </c>
      <c r="D23" s="1024" t="s">
        <v>1207</v>
      </c>
      <c r="E23" s="1024" t="s">
        <v>1208</v>
      </c>
    </row>
    <row r="24" spans="2:9" x14ac:dyDescent="0.2">
      <c r="B24" s="1017" t="s">
        <v>1008</v>
      </c>
      <c r="C24" s="1025">
        <v>1008957</v>
      </c>
      <c r="D24" s="1025">
        <v>15915146</v>
      </c>
      <c r="E24" s="1025">
        <v>308959001.48099995</v>
      </c>
    </row>
    <row r="25" spans="2:9" x14ac:dyDescent="0.2">
      <c r="B25" s="1007" t="s">
        <v>1009</v>
      </c>
      <c r="C25" s="1026">
        <v>267512</v>
      </c>
      <c r="D25" s="1026">
        <v>7526179</v>
      </c>
      <c r="E25" s="1026">
        <v>106175904.197</v>
      </c>
    </row>
    <row r="26" spans="2:9" x14ac:dyDescent="0.2">
      <c r="B26" s="1007" t="s">
        <v>1010</v>
      </c>
      <c r="C26" s="1026">
        <v>138501</v>
      </c>
      <c r="D26" s="1026">
        <v>2600215</v>
      </c>
      <c r="E26" s="1026">
        <v>45181389.745000005</v>
      </c>
    </row>
    <row r="27" spans="2:9" x14ac:dyDescent="0.2">
      <c r="B27" s="1007" t="s">
        <v>1014</v>
      </c>
      <c r="C27" s="1026">
        <v>238469</v>
      </c>
      <c r="D27" s="1026">
        <v>2667610</v>
      </c>
      <c r="E27" s="1026">
        <v>40497934.943000004</v>
      </c>
    </row>
    <row r="28" spans="2:9" ht="15.75" thickBot="1" x14ac:dyDescent="0.25">
      <c r="B28" s="1009" t="s">
        <v>1012</v>
      </c>
      <c r="C28" s="1027">
        <v>33415</v>
      </c>
      <c r="D28" s="1027">
        <v>768838</v>
      </c>
      <c r="E28" s="1027">
        <v>10932165.050000001</v>
      </c>
    </row>
    <row r="29" spans="2:9" x14ac:dyDescent="0.2">
      <c r="B29" s="1018" t="s">
        <v>27</v>
      </c>
      <c r="C29" s="1028">
        <v>1686854</v>
      </c>
      <c r="D29" s="1028">
        <v>29477988</v>
      </c>
      <c r="E29" s="1028">
        <v>511746395.41600001</v>
      </c>
    </row>
    <row r="30" spans="2:9" x14ac:dyDescent="0.2">
      <c r="B30" s="1029" t="s">
        <v>1209</v>
      </c>
    </row>
    <row r="31" spans="2:9" x14ac:dyDescent="0.2">
      <c r="B31" s="1029" t="s">
        <v>1210</v>
      </c>
    </row>
  </sheetData>
  <mergeCells count="10">
    <mergeCell ref="B18:E18"/>
    <mergeCell ref="B19:E19"/>
    <mergeCell ref="B20:E20"/>
    <mergeCell ref="B21:E21"/>
    <mergeCell ref="B2:H2"/>
    <mergeCell ref="B3:H3"/>
    <mergeCell ref="B4:H4"/>
    <mergeCell ref="B6:B7"/>
    <mergeCell ref="C6:E6"/>
    <mergeCell ref="F6:H6"/>
  </mergeCells>
  <hyperlinks>
    <hyperlink ref="I2" location="'Indice Total'!A108" display="Volver"/>
    <hyperlink ref="I18" location="'Indice Total'!A108" display="Volver"/>
  </hyperlinks>
  <pageMargins left="0.7" right="0.7" top="0.75" bottom="0.75" header="0.3" footer="0.3"/>
  <pageSetup scale="59" orientation="portrait"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24"/>
  <sheetViews>
    <sheetView showGridLines="0" zoomScale="90" zoomScaleNormal="90" workbookViewId="0"/>
  </sheetViews>
  <sheetFormatPr baseColWidth="10" defaultRowHeight="15" x14ac:dyDescent="0.2"/>
  <cols>
    <col min="1" max="1" width="22.28515625" style="1000" customWidth="1"/>
    <col min="2" max="2" width="41.7109375" style="1000" customWidth="1"/>
    <col min="3" max="3" width="19" style="1000" customWidth="1"/>
    <col min="4" max="4" width="20.140625" style="1000" customWidth="1"/>
    <col min="5" max="5" width="21.28515625" style="1000" customWidth="1"/>
    <col min="6" max="16384" width="11.42578125" style="1000"/>
  </cols>
  <sheetData>
    <row r="1" spans="2:8" ht="45" customHeight="1" x14ac:dyDescent="0.2"/>
    <row r="2" spans="2:8" ht="18" x14ac:dyDescent="0.2">
      <c r="B2" s="1874" t="s">
        <v>1211</v>
      </c>
      <c r="C2" s="1874"/>
      <c r="D2" s="1874"/>
      <c r="E2" s="1874"/>
      <c r="F2" s="786" t="s">
        <v>1</v>
      </c>
    </row>
    <row r="3" spans="2:8" ht="33" customHeight="1" x14ac:dyDescent="0.25">
      <c r="B3" s="1875" t="s">
        <v>1212</v>
      </c>
      <c r="C3" s="1875"/>
      <c r="D3" s="1875"/>
      <c r="E3" s="1875"/>
    </row>
    <row r="4" spans="2:8" ht="15.75" x14ac:dyDescent="0.25">
      <c r="B4" s="1877" t="s">
        <v>1205</v>
      </c>
      <c r="C4" s="1877"/>
      <c r="D4" s="1877"/>
      <c r="E4" s="1877"/>
    </row>
    <row r="5" spans="2:8" ht="16.5" thickBot="1" x14ac:dyDescent="0.3">
      <c r="B5" s="1875">
        <v>2016</v>
      </c>
      <c r="C5" s="1875"/>
      <c r="D5" s="1875"/>
      <c r="E5" s="1875"/>
      <c r="H5" s="1003"/>
    </row>
    <row r="6" spans="2:8" ht="15.75" x14ac:dyDescent="0.25">
      <c r="B6" s="1882"/>
      <c r="C6" s="1882"/>
      <c r="D6" s="1882"/>
      <c r="E6" s="1882"/>
    </row>
    <row r="7" spans="2:8" ht="45" x14ac:dyDescent="0.25">
      <c r="B7" s="1030" t="s">
        <v>1213</v>
      </c>
      <c r="C7" s="1031" t="s">
        <v>1206</v>
      </c>
      <c r="D7" s="1031" t="s">
        <v>1207</v>
      </c>
      <c r="E7" s="1031" t="s">
        <v>1214</v>
      </c>
    </row>
    <row r="8" spans="2:8" x14ac:dyDescent="0.2">
      <c r="B8" s="1017" t="s">
        <v>40</v>
      </c>
      <c r="C8" s="1032">
        <v>14891</v>
      </c>
      <c r="D8" s="1032">
        <v>183561</v>
      </c>
      <c r="E8" s="1032">
        <v>3206828.787</v>
      </c>
    </row>
    <row r="9" spans="2:8" x14ac:dyDescent="0.2">
      <c r="B9" s="1007" t="s">
        <v>41</v>
      </c>
      <c r="C9" s="1008">
        <v>23538</v>
      </c>
      <c r="D9" s="1008">
        <v>424569</v>
      </c>
      <c r="E9" s="1008">
        <v>8627134.8829999994</v>
      </c>
    </row>
    <row r="10" spans="2:8" x14ac:dyDescent="0.2">
      <c r="B10" s="1007" t="s">
        <v>42</v>
      </c>
      <c r="C10" s="1008">
        <v>47898</v>
      </c>
      <c r="D10" s="1008">
        <v>883137</v>
      </c>
      <c r="E10" s="1008">
        <v>20181023.541000001</v>
      </c>
    </row>
    <row r="11" spans="2:8" x14ac:dyDescent="0.2">
      <c r="B11" s="1007" t="s">
        <v>43</v>
      </c>
      <c r="C11" s="1008">
        <v>19544</v>
      </c>
      <c r="D11" s="1008">
        <v>477599</v>
      </c>
      <c r="E11" s="1008">
        <v>10601159.017999999</v>
      </c>
    </row>
    <row r="12" spans="2:8" x14ac:dyDescent="0.2">
      <c r="B12" s="1007" t="s">
        <v>44</v>
      </c>
      <c r="C12" s="1008">
        <v>38908</v>
      </c>
      <c r="D12" s="1008">
        <v>812317</v>
      </c>
      <c r="E12" s="1008">
        <v>15555983.783</v>
      </c>
    </row>
    <row r="13" spans="2:8" x14ac:dyDescent="0.2">
      <c r="B13" s="1007" t="s">
        <v>45</v>
      </c>
      <c r="C13" s="1008">
        <v>136147</v>
      </c>
      <c r="D13" s="1008">
        <v>2209687</v>
      </c>
      <c r="E13" s="1008">
        <v>38205746.174000002</v>
      </c>
    </row>
    <row r="14" spans="2:8" x14ac:dyDescent="0.2">
      <c r="B14" s="1007" t="s">
        <v>1215</v>
      </c>
      <c r="C14" s="1008">
        <v>73604</v>
      </c>
      <c r="D14" s="1008">
        <v>1935344</v>
      </c>
      <c r="E14" s="1008">
        <v>31495321.541000001</v>
      </c>
    </row>
    <row r="15" spans="2:8" x14ac:dyDescent="0.2">
      <c r="B15" s="1007" t="s">
        <v>47</v>
      </c>
      <c r="C15" s="1008">
        <v>59666</v>
      </c>
      <c r="D15" s="1008">
        <v>1173654</v>
      </c>
      <c r="E15" s="1008">
        <v>19468725.322999999</v>
      </c>
    </row>
    <row r="16" spans="2:8" x14ac:dyDescent="0.2">
      <c r="B16" s="1007" t="s">
        <v>48</v>
      </c>
      <c r="C16" s="1008">
        <v>145066</v>
      </c>
      <c r="D16" s="1008">
        <v>2698801</v>
      </c>
      <c r="E16" s="1008">
        <v>49872035.811999999</v>
      </c>
    </row>
    <row r="17" spans="2:5" x14ac:dyDescent="0.2">
      <c r="B17" s="1007" t="s">
        <v>1062</v>
      </c>
      <c r="C17" s="1008">
        <v>45815</v>
      </c>
      <c r="D17" s="1008">
        <v>792295</v>
      </c>
      <c r="E17" s="1008">
        <v>13869524.403000001</v>
      </c>
    </row>
    <row r="18" spans="2:5" x14ac:dyDescent="0.2">
      <c r="B18" s="1007" t="s">
        <v>1063</v>
      </c>
      <c r="C18" s="1008">
        <v>16996</v>
      </c>
      <c r="D18" s="1008">
        <v>142692</v>
      </c>
      <c r="E18" s="1008">
        <v>2637550.517</v>
      </c>
    </row>
    <row r="19" spans="2:5" x14ac:dyDescent="0.2">
      <c r="B19" s="1007" t="s">
        <v>1042</v>
      </c>
      <c r="C19" s="1008">
        <v>51025</v>
      </c>
      <c r="D19" s="1008">
        <v>678337</v>
      </c>
      <c r="E19" s="1008">
        <v>11684650.991</v>
      </c>
    </row>
    <row r="20" spans="2:5" x14ac:dyDescent="0.2">
      <c r="B20" s="1007" t="s">
        <v>1043</v>
      </c>
      <c r="C20" s="1008">
        <v>5143</v>
      </c>
      <c r="D20" s="1008">
        <v>81192</v>
      </c>
      <c r="E20" s="1008">
        <v>1826358.078</v>
      </c>
    </row>
    <row r="21" spans="2:5" x14ac:dyDescent="0.2">
      <c r="B21" s="1007" t="s">
        <v>1044</v>
      </c>
      <c r="C21" s="1008">
        <v>9191</v>
      </c>
      <c r="D21" s="1008">
        <v>192992</v>
      </c>
      <c r="E21" s="1008">
        <v>3651455.7859999998</v>
      </c>
    </row>
    <row r="22" spans="2:5" x14ac:dyDescent="0.2">
      <c r="B22" s="1007" t="s">
        <v>54</v>
      </c>
      <c r="C22" s="1033">
        <v>999422</v>
      </c>
      <c r="D22" s="1033">
        <v>16791811</v>
      </c>
      <c r="E22" s="1033">
        <v>280862896.77899998</v>
      </c>
    </row>
    <row r="23" spans="2:5" ht="26.25" customHeight="1" x14ac:dyDescent="0.2">
      <c r="B23" s="1034" t="s">
        <v>1064</v>
      </c>
      <c r="C23" s="1035">
        <v>1686854</v>
      </c>
      <c r="D23" s="1035">
        <v>29477988</v>
      </c>
      <c r="E23" s="1035">
        <v>511746395.41600001</v>
      </c>
    </row>
    <row r="24" spans="2:5" x14ac:dyDescent="0.2">
      <c r="B24" s="1029" t="s">
        <v>1216</v>
      </c>
    </row>
  </sheetData>
  <mergeCells count="5">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8"/>
  <sheetViews>
    <sheetView showGridLines="0" zoomScale="90" zoomScaleNormal="90" workbookViewId="0"/>
  </sheetViews>
  <sheetFormatPr baseColWidth="10" defaultRowHeight="15" x14ac:dyDescent="0.2"/>
  <cols>
    <col min="1" max="1" width="21" style="1000" customWidth="1"/>
    <col min="2" max="2" width="48.5703125" style="1000" customWidth="1"/>
    <col min="3" max="3" width="15.5703125" style="1000" bestFit="1" customWidth="1"/>
    <col min="4" max="4" width="15" style="1000" customWidth="1"/>
    <col min="5" max="5" width="16.42578125" style="1000" customWidth="1"/>
    <col min="6" max="6" width="14.7109375" style="1000" customWidth="1"/>
    <col min="7" max="7" width="17.42578125" style="1000" customWidth="1"/>
    <col min="8" max="8" width="15.42578125" style="1000" bestFit="1" customWidth="1"/>
    <col min="9" max="16384" width="11.42578125" style="1000"/>
  </cols>
  <sheetData>
    <row r="1" spans="2:8" ht="51" customHeight="1" x14ac:dyDescent="0.2"/>
    <row r="2" spans="2:8" ht="18" x14ac:dyDescent="0.2">
      <c r="B2" s="1883" t="s">
        <v>1217</v>
      </c>
      <c r="C2" s="1883"/>
      <c r="D2" s="1883"/>
      <c r="E2" s="1883"/>
      <c r="F2" s="1883"/>
      <c r="G2" s="1883"/>
      <c r="H2" s="786" t="s">
        <v>1</v>
      </c>
    </row>
    <row r="3" spans="2:8" ht="31.5" customHeight="1" x14ac:dyDescent="0.25">
      <c r="B3" s="1875" t="s">
        <v>1218</v>
      </c>
      <c r="C3" s="1875"/>
      <c r="D3" s="1875"/>
      <c r="E3" s="1875"/>
      <c r="F3" s="1875"/>
      <c r="G3" s="1875"/>
    </row>
    <row r="4" spans="2:8" ht="16.5" customHeight="1" x14ac:dyDescent="0.25">
      <c r="B4" s="1884" t="s">
        <v>181</v>
      </c>
      <c r="C4" s="1884"/>
      <c r="D4" s="1884"/>
      <c r="E4" s="1884"/>
      <c r="F4" s="1884"/>
      <c r="G4" s="1884"/>
    </row>
    <row r="5" spans="2:8" ht="16.5" thickBot="1" x14ac:dyDescent="0.3">
      <c r="B5" s="1885" t="s">
        <v>1195</v>
      </c>
      <c r="C5" s="1885"/>
      <c r="D5" s="1885"/>
      <c r="E5" s="1885"/>
      <c r="F5" s="1885"/>
      <c r="G5" s="1885"/>
    </row>
    <row r="6" spans="2:8" ht="15.75" x14ac:dyDescent="0.25">
      <c r="B6" s="1036"/>
      <c r="C6" s="1036"/>
      <c r="D6" s="1036"/>
      <c r="E6" s="1036"/>
      <c r="F6" s="1036"/>
      <c r="G6" s="1036"/>
    </row>
    <row r="7" spans="2:8" ht="15.75" x14ac:dyDescent="0.25">
      <c r="B7" s="1037"/>
      <c r="C7" s="1038">
        <v>2012</v>
      </c>
      <c r="D7" s="1038">
        <v>2013</v>
      </c>
      <c r="E7" s="1031">
        <v>2014</v>
      </c>
      <c r="F7" s="1031">
        <v>2015</v>
      </c>
      <c r="G7" s="1031">
        <v>2016</v>
      </c>
    </row>
    <row r="8" spans="2:8" ht="15.75" x14ac:dyDescent="0.25">
      <c r="B8" s="1039" t="s">
        <v>1219</v>
      </c>
      <c r="C8" s="1040"/>
      <c r="D8" s="1040"/>
      <c r="E8" s="1040"/>
      <c r="F8" s="1040"/>
      <c r="G8" s="1040"/>
    </row>
    <row r="9" spans="2:8" ht="17.25" customHeight="1" x14ac:dyDescent="0.2">
      <c r="B9" s="1041" t="s">
        <v>1220</v>
      </c>
      <c r="C9" s="1042">
        <v>74251728</v>
      </c>
      <c r="D9" s="1042">
        <v>81819567.658000007</v>
      </c>
      <c r="E9" s="1042">
        <v>87785042.996999994</v>
      </c>
      <c r="F9" s="1042">
        <v>95596756.585999995</v>
      </c>
      <c r="G9" s="1042">
        <v>101277278.90200001</v>
      </c>
      <c r="H9" s="1043"/>
    </row>
    <row r="10" spans="2:8" ht="17.25" customHeight="1" x14ac:dyDescent="0.2">
      <c r="B10" s="1044" t="s">
        <v>1221</v>
      </c>
      <c r="C10" s="1045">
        <v>2261677</v>
      </c>
      <c r="D10" s="1045">
        <v>2389168.807</v>
      </c>
      <c r="E10" s="1045">
        <v>2916995.466</v>
      </c>
      <c r="F10" s="1045">
        <v>2534951.3650000002</v>
      </c>
      <c r="G10" s="1045">
        <v>3199102.449</v>
      </c>
      <c r="H10" s="1043"/>
    </row>
    <row r="11" spans="2:8" ht="17.25" customHeight="1" x14ac:dyDescent="0.2">
      <c r="B11" s="1044" t="s">
        <v>1222</v>
      </c>
      <c r="C11" s="1045">
        <v>521</v>
      </c>
      <c r="D11" s="1045">
        <v>214.608</v>
      </c>
      <c r="E11" s="1045">
        <v>195.208</v>
      </c>
      <c r="F11" s="1045">
        <v>641.66499999999996</v>
      </c>
      <c r="G11" s="1045">
        <v>49.965999999999994</v>
      </c>
      <c r="H11" s="1043"/>
    </row>
    <row r="12" spans="2:8" ht="17.25" customHeight="1" x14ac:dyDescent="0.2">
      <c r="B12" s="1044" t="s">
        <v>1223</v>
      </c>
      <c r="C12" s="1045">
        <v>2316454</v>
      </c>
      <c r="D12" s="1045">
        <v>2609470.807</v>
      </c>
      <c r="E12" s="1045">
        <v>2986322.628</v>
      </c>
      <c r="F12" s="1045">
        <v>3454512.122</v>
      </c>
      <c r="G12" s="1045">
        <v>3793523.2099999995</v>
      </c>
      <c r="H12" s="1043"/>
    </row>
    <row r="13" spans="2:8" ht="17.25" customHeight="1" x14ac:dyDescent="0.2">
      <c r="B13" s="1044" t="s">
        <v>1224</v>
      </c>
      <c r="C13" s="1045">
        <v>95195</v>
      </c>
      <c r="D13" s="1045">
        <v>133797.87400000001</v>
      </c>
      <c r="E13" s="1045">
        <v>129993.738</v>
      </c>
      <c r="F13" s="1045">
        <v>100724.499</v>
      </c>
      <c r="G13" s="1045">
        <v>411850.15700000001</v>
      </c>
      <c r="H13" s="1043"/>
    </row>
    <row r="14" spans="2:8" ht="17.25" customHeight="1" x14ac:dyDescent="0.2">
      <c r="B14" s="1044" t="s">
        <v>1225</v>
      </c>
      <c r="C14" s="1045">
        <v>209342739</v>
      </c>
      <c r="D14" s="1045">
        <v>216723271</v>
      </c>
      <c r="E14" s="1045">
        <v>271821515</v>
      </c>
      <c r="F14" s="1045">
        <v>346787641.93000001</v>
      </c>
      <c r="G14" s="1045">
        <v>402691142.36000001</v>
      </c>
      <c r="H14" s="1043"/>
    </row>
    <row r="15" spans="2:8" ht="15.75" x14ac:dyDescent="0.25">
      <c r="B15" s="1046" t="s">
        <v>1226</v>
      </c>
      <c r="C15" s="1047">
        <v>288268314</v>
      </c>
      <c r="D15" s="1047">
        <v>303675490.75400001</v>
      </c>
      <c r="E15" s="1047">
        <v>365640065.037</v>
      </c>
      <c r="F15" s="1047">
        <v>448475228.167</v>
      </c>
      <c r="G15" s="1047">
        <v>511372947.04400003</v>
      </c>
    </row>
    <row r="16" spans="2:8" ht="15.75" x14ac:dyDescent="0.25">
      <c r="B16" s="1048"/>
      <c r="C16" s="1049"/>
      <c r="D16" s="1049"/>
      <c r="E16" s="1049"/>
      <c r="F16"/>
      <c r="G16"/>
    </row>
    <row r="17" spans="2:7" ht="15.75" x14ac:dyDescent="0.25">
      <c r="B17" s="1050" t="s">
        <v>1227</v>
      </c>
      <c r="C17" s="1051"/>
      <c r="D17" s="1051"/>
      <c r="E17" s="1051"/>
      <c r="F17" s="1051"/>
      <c r="G17" s="1051"/>
    </row>
    <row r="18" spans="2:7" x14ac:dyDescent="0.2">
      <c r="B18" s="1044" t="s">
        <v>1228</v>
      </c>
      <c r="C18" s="1045">
        <v>229637125</v>
      </c>
      <c r="D18" s="1045">
        <v>241460271.25299999</v>
      </c>
      <c r="E18" s="1045">
        <v>291220930.72100002</v>
      </c>
      <c r="F18" s="1045">
        <v>358796111.29900002</v>
      </c>
      <c r="G18" s="1045">
        <v>411501443.92900008</v>
      </c>
    </row>
    <row r="19" spans="2:7" x14ac:dyDescent="0.2">
      <c r="B19" s="1052" t="s">
        <v>1229</v>
      </c>
      <c r="C19" s="1045">
        <v>217089819</v>
      </c>
      <c r="D19" s="1045">
        <v>228237327.71799999</v>
      </c>
      <c r="E19" s="1045">
        <v>276231858.96200001</v>
      </c>
      <c r="F19" s="1045">
        <v>342026681.699</v>
      </c>
      <c r="G19" s="1045">
        <v>394193226.69000006</v>
      </c>
    </row>
    <row r="20" spans="2:7" x14ac:dyDescent="0.2">
      <c r="B20" s="1052" t="s">
        <v>1230</v>
      </c>
      <c r="C20" s="1045">
        <v>12547306</v>
      </c>
      <c r="D20" s="1045">
        <v>13222943.535</v>
      </c>
      <c r="E20" s="1045">
        <v>14989071.759</v>
      </c>
      <c r="F20" s="1045">
        <v>16769429.6</v>
      </c>
      <c r="G20" s="1045">
        <v>17308217.239</v>
      </c>
    </row>
    <row r="21" spans="2:7" ht="19.5" customHeight="1" x14ac:dyDescent="0.2">
      <c r="B21" s="1044" t="s">
        <v>1231</v>
      </c>
      <c r="C21" s="1045">
        <v>-3239706</v>
      </c>
      <c r="D21" s="1045">
        <v>-6455542.6059999997</v>
      </c>
      <c r="E21" s="1045">
        <v>-3044166.8</v>
      </c>
      <c r="F21" s="1045">
        <v>-3535732.2570000002</v>
      </c>
      <c r="G21" s="1045">
        <v>-5094770.1869999999</v>
      </c>
    </row>
    <row r="22" spans="2:7" ht="18" customHeight="1" x14ac:dyDescent="0.2">
      <c r="B22" s="1044" t="s">
        <v>1232</v>
      </c>
      <c r="C22" s="1045">
        <v>1841091</v>
      </c>
      <c r="D22" s="1045">
        <v>5139486.3059999999</v>
      </c>
      <c r="E22" s="1045">
        <v>2063287.1359999999</v>
      </c>
      <c r="F22" s="1045">
        <v>2671373.111</v>
      </c>
      <c r="G22" s="1045">
        <v>3804237.0649999995</v>
      </c>
    </row>
    <row r="23" spans="2:7" ht="17.25" customHeight="1" x14ac:dyDescent="0.2">
      <c r="B23" s="1044" t="s">
        <v>1233</v>
      </c>
      <c r="C23" s="1045">
        <v>36844667</v>
      </c>
      <c r="D23" s="1045">
        <v>38866218.883000001</v>
      </c>
      <c r="E23" s="1045">
        <v>45990019.164999999</v>
      </c>
      <c r="F23" s="1045">
        <v>54929434.063000001</v>
      </c>
      <c r="G23" s="1045">
        <v>61245428.285999991</v>
      </c>
    </row>
    <row r="24" spans="2:7" x14ac:dyDescent="0.2">
      <c r="B24" s="1052" t="s">
        <v>1234</v>
      </c>
      <c r="C24" s="1045">
        <v>34877676</v>
      </c>
      <c r="D24" s="1045">
        <v>36805762.038000003</v>
      </c>
      <c r="E24" s="1045">
        <v>43677593.983999997</v>
      </c>
      <c r="F24" s="1045">
        <v>52392720.869000003</v>
      </c>
      <c r="G24" s="1045">
        <v>58681213.78899999</v>
      </c>
    </row>
    <row r="25" spans="2:7" x14ac:dyDescent="0.2">
      <c r="B25" s="1052" t="s">
        <v>1230</v>
      </c>
      <c r="C25" s="1045">
        <v>1966991</v>
      </c>
      <c r="D25" s="1045">
        <v>2060456.845</v>
      </c>
      <c r="E25" s="1045">
        <v>2312425.1809999999</v>
      </c>
      <c r="F25" s="1045">
        <v>2536713.1940000001</v>
      </c>
      <c r="G25" s="1045">
        <v>2564214.497</v>
      </c>
    </row>
    <row r="26" spans="2:7" ht="22.5" customHeight="1" x14ac:dyDescent="0.2">
      <c r="B26" s="1044" t="s">
        <v>1235</v>
      </c>
      <c r="C26" s="1045">
        <v>22759287</v>
      </c>
      <c r="D26" s="1045">
        <v>24151909.117000002</v>
      </c>
      <c r="E26" s="1045">
        <v>28770494.103999998</v>
      </c>
      <c r="F26" s="1045">
        <v>34710607.787</v>
      </c>
      <c r="G26" s="1045">
        <v>38988141.566000007</v>
      </c>
    </row>
    <row r="27" spans="2:7" x14ac:dyDescent="0.2">
      <c r="B27" s="1052" t="s">
        <v>1234</v>
      </c>
      <c r="C27" s="1045">
        <v>21557287</v>
      </c>
      <c r="D27" s="1045">
        <v>22885676.120000001</v>
      </c>
      <c r="E27" s="1045">
        <v>27344240.329999998</v>
      </c>
      <c r="F27" s="1045">
        <v>33136116.291000001</v>
      </c>
      <c r="G27" s="1045">
        <v>37385059.617000006</v>
      </c>
    </row>
    <row r="28" spans="2:7" x14ac:dyDescent="0.2">
      <c r="B28" s="1052" t="s">
        <v>1230</v>
      </c>
      <c r="C28" s="1045">
        <v>1202000</v>
      </c>
      <c r="D28" s="1045">
        <v>1266232.997</v>
      </c>
      <c r="E28" s="1045">
        <v>1426253.774</v>
      </c>
      <c r="F28" s="1045">
        <v>1574491.496</v>
      </c>
      <c r="G28" s="1045">
        <v>1603081.949</v>
      </c>
    </row>
    <row r="29" spans="2:7" ht="14.25" customHeight="1" x14ac:dyDescent="0.2">
      <c r="B29" s="1044" t="s">
        <v>1236</v>
      </c>
      <c r="C29" s="1045">
        <v>11027</v>
      </c>
      <c r="D29" s="1045">
        <v>8788.8130000000001</v>
      </c>
      <c r="E29" s="1045">
        <v>8994.9</v>
      </c>
      <c r="F29" s="1045">
        <v>9332.74</v>
      </c>
      <c r="G29" s="1045">
        <v>11381.634999999998</v>
      </c>
    </row>
    <row r="30" spans="2:7" x14ac:dyDescent="0.2">
      <c r="B30" s="1052" t="s">
        <v>1234</v>
      </c>
      <c r="C30" s="1045">
        <v>11011</v>
      </c>
      <c r="D30" s="1045">
        <v>8782.6939999999995</v>
      </c>
      <c r="E30" s="1045">
        <v>8983.0869999999995</v>
      </c>
      <c r="F30" s="1045">
        <v>9309.4449999999997</v>
      </c>
      <c r="G30" s="1045">
        <v>11377.397999999999</v>
      </c>
    </row>
    <row r="31" spans="2:7" x14ac:dyDescent="0.2">
      <c r="B31" s="1052" t="s">
        <v>1230</v>
      </c>
      <c r="C31" s="1045">
        <v>16</v>
      </c>
      <c r="D31" s="1045">
        <v>6.1189999999999998</v>
      </c>
      <c r="E31" s="1045">
        <v>11.813000000000001</v>
      </c>
      <c r="F31" s="1045">
        <v>23.295000000000002</v>
      </c>
      <c r="G31" s="1045">
        <v>4.2370000000000001</v>
      </c>
    </row>
    <row r="32" spans="2:7" ht="14.25" customHeight="1" x14ac:dyDescent="0.2">
      <c r="B32" s="1044" t="s">
        <v>1237</v>
      </c>
      <c r="C32" s="1045">
        <v>850893</v>
      </c>
      <c r="D32" s="1045">
        <v>856305.65099999995</v>
      </c>
      <c r="E32" s="1045">
        <v>843949.84299999999</v>
      </c>
      <c r="F32" s="1045">
        <v>881961.57799999998</v>
      </c>
      <c r="G32" s="1045">
        <v>916740.57499999984</v>
      </c>
    </row>
    <row r="33" spans="2:7" x14ac:dyDescent="0.2">
      <c r="B33" s="1044" t="s">
        <v>1238</v>
      </c>
      <c r="C33" s="1045">
        <v>5474</v>
      </c>
      <c r="D33" s="1045">
        <v>1105.45</v>
      </c>
      <c r="E33" s="1045">
        <v>2552.79</v>
      </c>
      <c r="F33" s="1045">
        <v>12139.846</v>
      </c>
      <c r="G33" s="1045">
        <v>344.17500000000001</v>
      </c>
    </row>
    <row r="34" spans="2:7" x14ac:dyDescent="0.2">
      <c r="B34" s="1044" t="s">
        <v>1239</v>
      </c>
      <c r="C34" s="1045">
        <v>-441544</v>
      </c>
      <c r="D34" s="1045">
        <v>-353052</v>
      </c>
      <c r="E34" s="1045">
        <v>-215997</v>
      </c>
      <c r="F34" s="1045">
        <v>0</v>
      </c>
      <c r="G34" s="1045">
        <v>0</v>
      </c>
    </row>
    <row r="35" spans="2:7" ht="15.75" x14ac:dyDescent="0.25">
      <c r="B35" s="1046" t="s">
        <v>1240</v>
      </c>
      <c r="C35" s="1047">
        <v>288268314</v>
      </c>
      <c r="D35" s="1047">
        <v>303675490.86699998</v>
      </c>
      <c r="E35" s="1047">
        <v>365640064.85899997</v>
      </c>
      <c r="F35" s="1047">
        <v>448475228.16700006</v>
      </c>
      <c r="G35" s="1047">
        <v>511372947.04400009</v>
      </c>
    </row>
    <row r="36" spans="2:7" ht="15.75" x14ac:dyDescent="0.25">
      <c r="B36" s="1053"/>
      <c r="G36"/>
    </row>
    <row r="37" spans="2:7" ht="15.75" x14ac:dyDescent="0.25">
      <c r="B37" s="1053" t="s">
        <v>1241</v>
      </c>
      <c r="C37"/>
      <c r="D37"/>
      <c r="E37"/>
      <c r="F37"/>
      <c r="G37"/>
    </row>
    <row r="38" spans="2:7" x14ac:dyDescent="0.2">
      <c r="B38" s="1053"/>
    </row>
  </sheetData>
  <mergeCells count="4">
    <mergeCell ref="B2:G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78"/>
  <sheetViews>
    <sheetView showGridLines="0" zoomScale="90" zoomScaleNormal="90" workbookViewId="0"/>
  </sheetViews>
  <sheetFormatPr baseColWidth="10" defaultRowHeight="15" x14ac:dyDescent="0.25"/>
  <cols>
    <col min="1" max="1" width="20.85546875" customWidth="1"/>
    <col min="2" max="2" width="46.28515625" bestFit="1"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883" t="s">
        <v>1242</v>
      </c>
      <c r="C2" s="1883"/>
      <c r="D2" s="1883"/>
      <c r="E2" s="1883"/>
      <c r="F2" s="1883"/>
      <c r="G2" s="1883"/>
      <c r="H2" s="1883"/>
      <c r="I2" s="786" t="s">
        <v>1</v>
      </c>
      <c r="J2" s="1003"/>
    </row>
    <row r="3" spans="2:10" ht="39.75" customHeight="1" x14ac:dyDescent="0.25">
      <c r="B3" s="1875" t="s">
        <v>1243</v>
      </c>
      <c r="C3" s="1875"/>
      <c r="D3" s="1875"/>
      <c r="E3" s="1875"/>
      <c r="F3" s="1875"/>
      <c r="G3" s="1875"/>
      <c r="H3" s="1875"/>
      <c r="I3" s="1054"/>
      <c r="J3" s="1054"/>
    </row>
    <row r="4" spans="2:10" ht="21" customHeight="1" thickBot="1" x14ac:dyDescent="0.3">
      <c r="B4" s="1878">
        <v>2016</v>
      </c>
      <c r="C4" s="1878"/>
      <c r="D4" s="1878"/>
      <c r="E4" s="1878"/>
      <c r="F4" s="1878"/>
      <c r="G4" s="1878"/>
      <c r="H4" s="1878"/>
      <c r="I4" s="1054"/>
      <c r="J4" s="1054"/>
    </row>
    <row r="5" spans="2:10" ht="34.5" customHeight="1" x14ac:dyDescent="0.25">
      <c r="B5" s="1886" t="s">
        <v>1205</v>
      </c>
      <c r="C5" s="1886"/>
      <c r="D5" s="1886"/>
      <c r="E5" s="1886"/>
      <c r="F5" s="1886"/>
      <c r="G5" s="1886"/>
      <c r="H5" s="1886"/>
    </row>
    <row r="6" spans="2:10" ht="30" x14ac:dyDescent="0.25">
      <c r="B6" s="1055"/>
      <c r="C6" s="1056" t="s">
        <v>27</v>
      </c>
      <c r="D6" s="1056" t="s">
        <v>1075</v>
      </c>
      <c r="E6" s="1056" t="s">
        <v>1076</v>
      </c>
      <c r="F6" s="1056" t="s">
        <v>1077</v>
      </c>
      <c r="G6" s="1055" t="s">
        <v>1078</v>
      </c>
      <c r="H6" s="1056" t="s">
        <v>1177</v>
      </c>
      <c r="I6" s="1054"/>
      <c r="J6" s="1054"/>
    </row>
    <row r="7" spans="2:10" x14ac:dyDescent="0.25">
      <c r="B7" s="1057" t="s">
        <v>1219</v>
      </c>
      <c r="C7" s="1058"/>
      <c r="D7" s="1058"/>
      <c r="E7" s="1058"/>
      <c r="F7" s="1058"/>
      <c r="G7" s="1058"/>
      <c r="H7" s="1058"/>
      <c r="I7" s="1054"/>
      <c r="J7" s="1054"/>
    </row>
    <row r="8" spans="2:10" x14ac:dyDescent="0.25">
      <c r="B8" s="1044" t="s">
        <v>1220</v>
      </c>
      <c r="C8" s="1045">
        <v>101277278.90200001</v>
      </c>
      <c r="D8" s="1045">
        <v>64051058.557999998</v>
      </c>
      <c r="E8" s="1045">
        <v>18750376.634</v>
      </c>
      <c r="F8" s="1045">
        <v>7536203.3550000004</v>
      </c>
      <c r="G8" s="1045">
        <v>8372757.1349999998</v>
      </c>
      <c r="H8" s="1045">
        <v>2566883.2200000002</v>
      </c>
      <c r="I8" s="1054"/>
      <c r="J8" s="1054"/>
    </row>
    <row r="9" spans="2:10" x14ac:dyDescent="0.25">
      <c r="B9" s="1044" t="s">
        <v>1221</v>
      </c>
      <c r="C9" s="1045">
        <v>3199102.449</v>
      </c>
      <c r="D9" s="1045">
        <v>1547596.3489999999</v>
      </c>
      <c r="E9" s="1045">
        <v>328334.28499999997</v>
      </c>
      <c r="F9" s="1045">
        <v>250319.65299999999</v>
      </c>
      <c r="G9" s="1045">
        <v>1040517.23</v>
      </c>
      <c r="H9" s="1045">
        <v>32334.932000000001</v>
      </c>
      <c r="I9" s="1054"/>
      <c r="J9" s="1054"/>
    </row>
    <row r="10" spans="2:10" x14ac:dyDescent="0.25">
      <c r="B10" s="1044" t="s">
        <v>1222</v>
      </c>
      <c r="C10" s="1045">
        <v>49.965999999999994</v>
      </c>
      <c r="D10" s="1045">
        <v>15.465999999999999</v>
      </c>
      <c r="E10" s="1045">
        <v>1.2E-2</v>
      </c>
      <c r="F10" s="1045">
        <v>3.2360000000000002</v>
      </c>
      <c r="G10" s="1045">
        <v>31.251999999999999</v>
      </c>
      <c r="H10" s="1045">
        <v>0</v>
      </c>
      <c r="I10" s="1054"/>
      <c r="J10" s="1054"/>
    </row>
    <row r="11" spans="2:10" x14ac:dyDescent="0.25">
      <c r="B11" s="1044" t="s">
        <v>1223</v>
      </c>
      <c r="C11" s="1045">
        <v>3793523.2099999995</v>
      </c>
      <c r="D11" s="1045">
        <v>2292316.0699999998</v>
      </c>
      <c r="E11" s="1045">
        <v>755770.06499999994</v>
      </c>
      <c r="F11" s="1045">
        <v>355023.20899999997</v>
      </c>
      <c r="G11" s="1045">
        <v>300521.53999999998</v>
      </c>
      <c r="H11" s="1045">
        <v>89892.326000000001</v>
      </c>
      <c r="I11" s="1054"/>
      <c r="J11" s="1054"/>
    </row>
    <row r="12" spans="2:10" x14ac:dyDescent="0.25">
      <c r="B12" s="1044" t="s">
        <v>1224</v>
      </c>
      <c r="C12" s="1045">
        <v>411850.15700000001</v>
      </c>
      <c r="D12" s="1045">
        <v>110428.814</v>
      </c>
      <c r="E12" s="1045">
        <v>229722.07800000001</v>
      </c>
      <c r="F12" s="1045">
        <v>23594.647000000001</v>
      </c>
      <c r="G12" s="1045">
        <v>43379.402000000002</v>
      </c>
      <c r="H12" s="1045">
        <v>4725.2160000000003</v>
      </c>
      <c r="I12" s="1054"/>
      <c r="J12" s="1054"/>
    </row>
    <row r="13" spans="2:10" x14ac:dyDescent="0.25">
      <c r="B13" s="1044" t="s">
        <v>1225</v>
      </c>
      <c r="C13" s="1045">
        <v>402691142.36000001</v>
      </c>
      <c r="D13" s="1045">
        <v>240699617.581</v>
      </c>
      <c r="E13" s="1045">
        <v>86145065.319999993</v>
      </c>
      <c r="F13" s="1045">
        <v>37135499.206</v>
      </c>
      <c r="G13" s="1045">
        <v>30572006</v>
      </c>
      <c r="H13" s="1045">
        <v>8138954.2529999996</v>
      </c>
      <c r="I13" s="1054"/>
      <c r="J13" s="1054"/>
    </row>
    <row r="14" spans="2:10" x14ac:dyDescent="0.25">
      <c r="B14" s="1046" t="s">
        <v>1226</v>
      </c>
      <c r="C14" s="1047">
        <v>511372947.04400003</v>
      </c>
      <c r="D14" s="1047">
        <v>308701032.838</v>
      </c>
      <c r="E14" s="1047">
        <v>106209268.39399999</v>
      </c>
      <c r="F14" s="1047">
        <v>45300643.306000002</v>
      </c>
      <c r="G14" s="1047">
        <v>40329212.559</v>
      </c>
      <c r="H14" s="1047">
        <v>10832789.947000001</v>
      </c>
      <c r="I14" s="1054"/>
      <c r="J14" s="1054"/>
    </row>
    <row r="15" spans="2:10" x14ac:dyDescent="0.25">
      <c r="B15" s="1048"/>
      <c r="C15" s="1049"/>
      <c r="D15" s="1049"/>
      <c r="E15" s="1049"/>
      <c r="F15" s="1049"/>
      <c r="G15" s="1049"/>
      <c r="H15" s="1049"/>
      <c r="I15" s="1054"/>
      <c r="J15" s="1054"/>
    </row>
    <row r="16" spans="2:10" x14ac:dyDescent="0.25">
      <c r="B16" s="1048"/>
      <c r="C16" s="1049"/>
      <c r="D16" s="1049"/>
      <c r="E16" s="1049"/>
      <c r="F16" s="1049"/>
      <c r="G16" s="1049"/>
      <c r="H16" s="1049"/>
    </row>
    <row r="17" spans="2:8" x14ac:dyDescent="0.25">
      <c r="B17" s="1057" t="s">
        <v>1227</v>
      </c>
      <c r="C17" s="1059"/>
      <c r="D17" s="1059"/>
      <c r="E17" s="1059"/>
      <c r="F17" s="1059"/>
      <c r="G17" s="1059"/>
      <c r="H17" s="1059"/>
    </row>
    <row r="18" spans="2:8" x14ac:dyDescent="0.25">
      <c r="B18" s="1044" t="s">
        <v>1228</v>
      </c>
      <c r="C18" s="1045">
        <v>411501443.92900008</v>
      </c>
      <c r="D18" s="1045">
        <v>249386698.73100001</v>
      </c>
      <c r="E18" s="1045">
        <v>85148482.596999988</v>
      </c>
      <c r="F18" s="1045">
        <v>35290469.517999999</v>
      </c>
      <c r="G18" s="1045">
        <v>32762154.739999998</v>
      </c>
      <c r="H18" s="1045">
        <v>8913638.3430000003</v>
      </c>
    </row>
    <row r="19" spans="2:8" x14ac:dyDescent="0.25">
      <c r="B19" s="1052" t="s">
        <v>1229</v>
      </c>
      <c r="C19" s="1045">
        <v>394193226.69000006</v>
      </c>
      <c r="D19" s="1045">
        <v>238416459.27000001</v>
      </c>
      <c r="E19" s="1045">
        <v>81096065.408999994</v>
      </c>
      <c r="F19" s="1045">
        <v>34026571.600000001</v>
      </c>
      <c r="G19" s="1045">
        <v>31976493.68</v>
      </c>
      <c r="H19" s="1045">
        <v>8677636.7310000006</v>
      </c>
    </row>
    <row r="20" spans="2:8" x14ac:dyDescent="0.25">
      <c r="B20" s="1052" t="s">
        <v>1230</v>
      </c>
      <c r="C20" s="1045">
        <v>17308217.239</v>
      </c>
      <c r="D20" s="1045">
        <v>10970239.460999999</v>
      </c>
      <c r="E20" s="1045">
        <v>4052417.1880000001</v>
      </c>
      <c r="F20" s="1045">
        <v>1263897.9180000001</v>
      </c>
      <c r="G20" s="1045">
        <v>785661.06</v>
      </c>
      <c r="H20" s="1045">
        <v>236001.61199999999</v>
      </c>
    </row>
    <row r="21" spans="2:8" ht="20.25" customHeight="1" x14ac:dyDescent="0.25">
      <c r="B21" s="1044" t="s">
        <v>1231</v>
      </c>
      <c r="C21" s="1045">
        <v>-5094770.1869999999</v>
      </c>
      <c r="D21" s="1045">
        <v>-3445441.4360000002</v>
      </c>
      <c r="E21" s="1045">
        <v>-639817.35199999996</v>
      </c>
      <c r="F21" s="1045">
        <v>-49843.788</v>
      </c>
      <c r="G21" s="1045">
        <v>-771729.03899999999</v>
      </c>
      <c r="H21" s="1045">
        <v>-187938.57199999999</v>
      </c>
    </row>
    <row r="22" spans="2:8" ht="20.25" customHeight="1" x14ac:dyDescent="0.25">
      <c r="B22" s="1044" t="s">
        <v>1232</v>
      </c>
      <c r="C22" s="1045">
        <v>3804237.0649999995</v>
      </c>
      <c r="D22" s="1045">
        <v>2633456.84</v>
      </c>
      <c r="E22" s="1045">
        <v>508388.54399999999</v>
      </c>
      <c r="F22" s="1045">
        <v>81450.107000000004</v>
      </c>
      <c r="G22" s="1045">
        <v>521073.864</v>
      </c>
      <c r="H22" s="1045">
        <v>59867.71</v>
      </c>
    </row>
    <row r="23" spans="2:8" ht="21.75" customHeight="1" x14ac:dyDescent="0.25">
      <c r="B23" s="1044" t="s">
        <v>1233</v>
      </c>
      <c r="C23" s="1045">
        <v>61245428.285999991</v>
      </c>
      <c r="D23" s="1045">
        <v>36532444.069999993</v>
      </c>
      <c r="E23" s="1045">
        <v>12822427.112</v>
      </c>
      <c r="F23" s="1045">
        <v>6029351.0070000002</v>
      </c>
      <c r="G23" s="1045">
        <v>4671896.5460000001</v>
      </c>
      <c r="H23" s="1045">
        <v>1189309.551</v>
      </c>
    </row>
    <row r="24" spans="2:8" x14ac:dyDescent="0.25">
      <c r="B24" s="1052" t="s">
        <v>1234</v>
      </c>
      <c r="C24" s="1045">
        <v>58681213.78899999</v>
      </c>
      <c r="D24" s="1045">
        <v>34919859.615999997</v>
      </c>
      <c r="E24" s="1045">
        <v>12232179.744999999</v>
      </c>
      <c r="F24" s="1045">
        <v>5818867.5990000004</v>
      </c>
      <c r="G24" s="1045">
        <v>4555589.9630000005</v>
      </c>
      <c r="H24" s="1045">
        <v>1154716.8659999999</v>
      </c>
    </row>
    <row r="25" spans="2:8" x14ac:dyDescent="0.25">
      <c r="B25" s="1052" t="s">
        <v>1230</v>
      </c>
      <c r="C25" s="1045">
        <v>2564214.497</v>
      </c>
      <c r="D25" s="1045">
        <v>1612584.4539999999</v>
      </c>
      <c r="E25" s="1045">
        <v>590247.36699999997</v>
      </c>
      <c r="F25" s="1045">
        <v>210483.408</v>
      </c>
      <c r="G25" s="1045">
        <v>116306.583</v>
      </c>
      <c r="H25" s="1045">
        <v>34592.684999999998</v>
      </c>
    </row>
    <row r="26" spans="2:8" ht="23.25" customHeight="1" x14ac:dyDescent="0.25">
      <c r="B26" s="1044" t="s">
        <v>1235</v>
      </c>
      <c r="C26" s="1045">
        <v>38988141.566000007</v>
      </c>
      <c r="D26" s="1045">
        <v>23034014.455000002</v>
      </c>
      <c r="E26" s="1045">
        <v>8199622.5479999995</v>
      </c>
      <c r="F26" s="1045">
        <v>3861569.2199999997</v>
      </c>
      <c r="G26" s="1045">
        <v>3063883.6569999997</v>
      </c>
      <c r="H26" s="1045">
        <v>829051.68599999999</v>
      </c>
    </row>
    <row r="27" spans="2:8" x14ac:dyDescent="0.25">
      <c r="B27" s="1052" t="s">
        <v>1234</v>
      </c>
      <c r="C27" s="1045">
        <v>37385059.617000006</v>
      </c>
      <c r="D27" s="1045">
        <v>22029344.159000002</v>
      </c>
      <c r="E27" s="1045">
        <v>7826629.0769999996</v>
      </c>
      <c r="F27" s="1045">
        <v>3730566.9419999998</v>
      </c>
      <c r="G27" s="1045">
        <v>2991126.4309999999</v>
      </c>
      <c r="H27" s="1045">
        <v>807393.00800000003</v>
      </c>
    </row>
    <row r="28" spans="2:8" x14ac:dyDescent="0.25">
      <c r="B28" s="1052" t="s">
        <v>1230</v>
      </c>
      <c r="C28" s="1045">
        <v>1603081.949</v>
      </c>
      <c r="D28" s="1045">
        <v>1004670.296</v>
      </c>
      <c r="E28" s="1045">
        <v>372993.47100000002</v>
      </c>
      <c r="F28" s="1045">
        <v>131002.27800000001</v>
      </c>
      <c r="G28" s="1045">
        <v>72757.225999999995</v>
      </c>
      <c r="H28" s="1045">
        <v>21658.678</v>
      </c>
    </row>
    <row r="29" spans="2:8" ht="22.5" customHeight="1" x14ac:dyDescent="0.25">
      <c r="B29" s="1044" t="s">
        <v>1236</v>
      </c>
      <c r="C29" s="1045">
        <v>11381.634999999998</v>
      </c>
      <c r="D29" s="1045">
        <v>5844.2250000000004</v>
      </c>
      <c r="E29" s="1045">
        <v>5371.94</v>
      </c>
      <c r="F29" s="1045">
        <v>0</v>
      </c>
      <c r="G29" s="1045">
        <v>0</v>
      </c>
      <c r="H29" s="1045">
        <v>165.47</v>
      </c>
    </row>
    <row r="30" spans="2:8" x14ac:dyDescent="0.25">
      <c r="B30" s="1052" t="s">
        <v>1234</v>
      </c>
      <c r="C30" s="1045">
        <v>11377.397999999999</v>
      </c>
      <c r="D30" s="1045">
        <v>5839.9880000000003</v>
      </c>
      <c r="E30" s="1045">
        <v>5371.94</v>
      </c>
      <c r="F30" s="1045">
        <v>0</v>
      </c>
      <c r="G30" s="1045">
        <v>0</v>
      </c>
      <c r="H30" s="1045">
        <v>165.47</v>
      </c>
    </row>
    <row r="31" spans="2:8" x14ac:dyDescent="0.25">
      <c r="B31" s="1052" t="s">
        <v>1230</v>
      </c>
      <c r="C31" s="1045">
        <v>4.2370000000000001</v>
      </c>
      <c r="D31" s="1045">
        <v>4.2370000000000001</v>
      </c>
      <c r="E31" s="1045">
        <v>0</v>
      </c>
      <c r="F31" s="1045">
        <v>0</v>
      </c>
      <c r="G31" s="1045">
        <v>0</v>
      </c>
      <c r="H31" s="1045">
        <v>0</v>
      </c>
    </row>
    <row r="32" spans="2:8" x14ac:dyDescent="0.25">
      <c r="B32" s="1044" t="s">
        <v>1237</v>
      </c>
      <c r="C32" s="1045">
        <v>916740.57499999984</v>
      </c>
      <c r="D32" s="1045">
        <v>554015.95299999998</v>
      </c>
      <c r="E32" s="1045">
        <v>164448.82999999999</v>
      </c>
      <c r="F32" s="1045">
        <v>87647.241999999998</v>
      </c>
      <c r="G32" s="1045">
        <v>81932.790999999997</v>
      </c>
      <c r="H32" s="1045">
        <v>28695.758999999998</v>
      </c>
    </row>
    <row r="33" spans="2:8" x14ac:dyDescent="0.25">
      <c r="B33" s="1044" t="s">
        <v>1238</v>
      </c>
      <c r="C33" s="1045">
        <v>344.17500000000001</v>
      </c>
      <c r="D33" s="1045">
        <v>0</v>
      </c>
      <c r="E33" s="1045">
        <v>344.17500000000001</v>
      </c>
      <c r="F33" s="1045">
        <v>0</v>
      </c>
      <c r="G33" s="1045">
        <v>0</v>
      </c>
      <c r="H33" s="1045">
        <v>0</v>
      </c>
    </row>
    <row r="34" spans="2:8" x14ac:dyDescent="0.25">
      <c r="B34" s="1044" t="s">
        <v>1244</v>
      </c>
      <c r="C34" s="1045">
        <v>0</v>
      </c>
      <c r="D34" s="1045">
        <v>0</v>
      </c>
      <c r="E34" s="1045">
        <v>0</v>
      </c>
      <c r="F34" s="1045">
        <v>0</v>
      </c>
      <c r="G34" s="1045">
        <v>0</v>
      </c>
      <c r="H34" s="1045">
        <v>0</v>
      </c>
    </row>
    <row r="35" spans="2:8" x14ac:dyDescent="0.25">
      <c r="B35" s="1046" t="s">
        <v>1240</v>
      </c>
      <c r="C35" s="1047">
        <v>511372947.04400009</v>
      </c>
      <c r="D35" s="1047">
        <v>308701032.83800006</v>
      </c>
      <c r="E35" s="1047">
        <v>106209268.39399998</v>
      </c>
      <c r="F35" s="1047">
        <v>45300643.305999994</v>
      </c>
      <c r="G35" s="1047">
        <v>40329212.559</v>
      </c>
      <c r="H35" s="1047">
        <v>10832789.947000002</v>
      </c>
    </row>
    <row r="39" spans="2:8" ht="15.75" hidden="1" x14ac:dyDescent="0.25">
      <c r="B39" s="1000"/>
      <c r="C39" s="1000"/>
      <c r="D39" s="1000"/>
      <c r="E39" s="1000"/>
      <c r="F39" s="1000"/>
      <c r="G39" s="1000"/>
      <c r="H39" s="1000"/>
    </row>
    <row r="40" spans="2:8" ht="30" hidden="1" x14ac:dyDescent="0.25">
      <c r="B40" s="1060"/>
      <c r="C40" s="1061" t="s">
        <v>1079</v>
      </c>
      <c r="D40" s="1061" t="s">
        <v>1075</v>
      </c>
      <c r="E40" s="1061" t="s">
        <v>1076</v>
      </c>
      <c r="F40" s="1061" t="s">
        <v>1077</v>
      </c>
      <c r="G40" s="1061" t="s">
        <v>1078</v>
      </c>
      <c r="H40" s="1061" t="s">
        <v>1025</v>
      </c>
    </row>
    <row r="41" spans="2:8" ht="15.75" hidden="1" x14ac:dyDescent="0.25">
      <c r="B41" s="1000"/>
      <c r="C41" s="1000"/>
      <c r="D41" s="1000"/>
      <c r="E41" s="1000"/>
      <c r="F41" s="1000"/>
      <c r="G41" s="1000"/>
      <c r="H41" s="1000"/>
    </row>
    <row r="42" spans="2:8" hidden="1" x14ac:dyDescent="0.25">
      <c r="B42" s="1062" t="s">
        <v>1219</v>
      </c>
      <c r="C42" s="1063"/>
      <c r="D42" s="1063"/>
      <c r="E42" s="1063"/>
      <c r="F42" s="1063"/>
      <c r="G42" s="1063"/>
      <c r="H42" s="1063"/>
    </row>
    <row r="43" spans="2:8" ht="15.75" hidden="1" x14ac:dyDescent="0.25">
      <c r="B43" s="1000"/>
      <c r="C43" s="1064"/>
      <c r="D43" s="1064"/>
      <c r="E43" s="1064"/>
      <c r="F43" s="1064"/>
      <c r="G43" s="1064"/>
      <c r="H43" s="1064"/>
    </row>
    <row r="44" spans="2:8" hidden="1" x14ac:dyDescent="0.25">
      <c r="B44" s="1065" t="s">
        <v>1245</v>
      </c>
      <c r="C44" s="1066">
        <f t="shared" ref="C44:C49" si="0">SUM(D44:H44)</f>
        <v>81819567658</v>
      </c>
      <c r="D44" s="1066">
        <v>48762018303</v>
      </c>
      <c r="E44" s="1066">
        <v>16294098489</v>
      </c>
      <c r="F44" s="1066">
        <v>6842764008</v>
      </c>
      <c r="G44" s="1066">
        <v>7698626836</v>
      </c>
      <c r="H44" s="1066">
        <v>2222060022</v>
      </c>
    </row>
    <row r="45" spans="2:8" hidden="1" x14ac:dyDescent="0.25">
      <c r="B45" s="1065" t="s">
        <v>1221</v>
      </c>
      <c r="C45" s="1066">
        <f t="shared" si="0"/>
        <v>2389168807</v>
      </c>
      <c r="D45" s="1066">
        <v>1566936335</v>
      </c>
      <c r="E45" s="1066">
        <v>279491694</v>
      </c>
      <c r="F45" s="1066">
        <v>316615531</v>
      </c>
      <c r="G45" s="1066">
        <v>246765617</v>
      </c>
      <c r="H45" s="1066">
        <v>-20640370</v>
      </c>
    </row>
    <row r="46" spans="2:8" hidden="1" x14ac:dyDescent="0.25">
      <c r="B46" s="1065" t="s">
        <v>1222</v>
      </c>
      <c r="C46" s="1066">
        <f t="shared" si="0"/>
        <v>214608</v>
      </c>
      <c r="D46" s="1066">
        <v>14282</v>
      </c>
      <c r="E46" s="1066">
        <v>1631</v>
      </c>
      <c r="F46" s="1066">
        <v>3793</v>
      </c>
      <c r="G46" s="1066">
        <v>187100</v>
      </c>
      <c r="H46" s="1066">
        <v>7802</v>
      </c>
    </row>
    <row r="47" spans="2:8" hidden="1" x14ac:dyDescent="0.25">
      <c r="B47" s="1065" t="s">
        <v>1246</v>
      </c>
      <c r="C47" s="1066">
        <f t="shared" si="0"/>
        <v>2609470807</v>
      </c>
      <c r="D47" s="1066">
        <v>1419977202</v>
      </c>
      <c r="E47" s="1066">
        <v>535458689</v>
      </c>
      <c r="F47" s="1066">
        <v>355719664</v>
      </c>
      <c r="G47" s="1066">
        <v>234404030</v>
      </c>
      <c r="H47" s="1066">
        <v>63911222</v>
      </c>
    </row>
    <row r="48" spans="2:8" hidden="1" x14ac:dyDescent="0.25">
      <c r="B48" s="1065" t="s">
        <v>1224</v>
      </c>
      <c r="C48" s="1066">
        <f t="shared" si="0"/>
        <v>133797874</v>
      </c>
      <c r="D48" s="1066">
        <v>51893047</v>
      </c>
      <c r="E48" s="1066">
        <v>10760192</v>
      </c>
      <c r="F48" s="1066">
        <v>18641936</v>
      </c>
      <c r="G48" s="1066">
        <v>52390324</v>
      </c>
      <c r="H48" s="1066">
        <v>112375</v>
      </c>
    </row>
    <row r="49" spans="2:8" hidden="1" x14ac:dyDescent="0.25">
      <c r="B49" s="1065" t="s">
        <v>1225</v>
      </c>
      <c r="C49" s="1066">
        <f t="shared" si="0"/>
        <v>217076323113</v>
      </c>
      <c r="D49" s="1066">
        <v>121725770687</v>
      </c>
      <c r="E49" s="1066">
        <v>47006353464</v>
      </c>
      <c r="F49" s="1066">
        <v>23076206125</v>
      </c>
      <c r="G49" s="1066">
        <v>20707965604</v>
      </c>
      <c r="H49" s="1066">
        <v>4560027233</v>
      </c>
    </row>
    <row r="50" spans="2:8" ht="15.75" hidden="1" x14ac:dyDescent="0.25">
      <c r="B50" s="1000"/>
      <c r="C50" s="1067"/>
      <c r="D50" s="1067"/>
      <c r="E50" s="1067"/>
      <c r="F50" s="1067"/>
      <c r="G50" s="1067"/>
      <c r="H50" s="1067"/>
    </row>
    <row r="51" spans="2:8" hidden="1" x14ac:dyDescent="0.25">
      <c r="B51" s="1068" t="s">
        <v>1226</v>
      </c>
      <c r="C51" s="1069">
        <f>SUM(C44:C49)</f>
        <v>304028542867</v>
      </c>
      <c r="D51" s="1069">
        <f t="shared" ref="D51:H51" si="1">SUM(D44:D49)</f>
        <v>173526609856</v>
      </c>
      <c r="E51" s="1069">
        <f t="shared" si="1"/>
        <v>64126164159</v>
      </c>
      <c r="F51" s="1069">
        <f t="shared" si="1"/>
        <v>30609951057</v>
      </c>
      <c r="G51" s="1069">
        <f t="shared" si="1"/>
        <v>28940339511</v>
      </c>
      <c r="H51" s="1069">
        <f t="shared" si="1"/>
        <v>6825478284</v>
      </c>
    </row>
    <row r="52" spans="2:8" ht="15.75" hidden="1" x14ac:dyDescent="0.25">
      <c r="B52" s="1000"/>
      <c r="C52" s="1067"/>
      <c r="D52" s="1067"/>
      <c r="E52" s="1067"/>
      <c r="F52" s="1067"/>
      <c r="G52" s="1067"/>
      <c r="H52" s="1067"/>
    </row>
    <row r="53" spans="2:8" ht="15.75" hidden="1" x14ac:dyDescent="0.25">
      <c r="B53" s="1000"/>
      <c r="C53" s="1067"/>
      <c r="D53" s="1067"/>
      <c r="E53" s="1067"/>
      <c r="F53" s="1067"/>
      <c r="G53" s="1067"/>
      <c r="H53" s="1067"/>
    </row>
    <row r="54" spans="2:8" hidden="1" x14ac:dyDescent="0.25">
      <c r="B54" s="1062" t="s">
        <v>1227</v>
      </c>
      <c r="C54" s="1070"/>
      <c r="D54" s="1070"/>
      <c r="E54" s="1070"/>
      <c r="F54" s="1070"/>
      <c r="G54" s="1070"/>
      <c r="H54" s="1070"/>
    </row>
    <row r="55" spans="2:8" ht="15.75" hidden="1" x14ac:dyDescent="0.25">
      <c r="B55" s="1000"/>
      <c r="C55" s="1067"/>
      <c r="D55" s="1067"/>
      <c r="E55" s="1067"/>
      <c r="F55" s="1067"/>
      <c r="G55" s="1067"/>
      <c r="H55" s="1067"/>
    </row>
    <row r="56" spans="2:8" hidden="1" x14ac:dyDescent="0.25">
      <c r="B56" s="1065" t="s">
        <v>1228</v>
      </c>
      <c r="C56" s="1066">
        <f t="shared" ref="C56:C72" si="2">SUM(D56:H56)</f>
        <v>241460271253</v>
      </c>
      <c r="D56" s="1066">
        <f>D57+D58</f>
        <v>137877832036</v>
      </c>
      <c r="E56" s="1066">
        <f t="shared" ref="E56:H56" si="3">E57+E58</f>
        <v>50754725889</v>
      </c>
      <c r="F56" s="1066">
        <f t="shared" si="3"/>
        <v>23743300629</v>
      </c>
      <c r="G56" s="1066">
        <f t="shared" si="3"/>
        <v>23537625778</v>
      </c>
      <c r="H56" s="1066">
        <f t="shared" si="3"/>
        <v>5546786921</v>
      </c>
    </row>
    <row r="57" spans="2:8" hidden="1" x14ac:dyDescent="0.25">
      <c r="B57" s="1071" t="s">
        <v>1229</v>
      </c>
      <c r="C57" s="1066">
        <f t="shared" si="2"/>
        <v>228237327718</v>
      </c>
      <c r="D57" s="1066">
        <v>130283178492</v>
      </c>
      <c r="E57" s="1066">
        <v>47346885996</v>
      </c>
      <c r="F57" s="1066">
        <v>22503273711</v>
      </c>
      <c r="G57" s="1066">
        <v>22806066978</v>
      </c>
      <c r="H57" s="1066">
        <v>5297922541</v>
      </c>
    </row>
    <row r="58" spans="2:8" hidden="1" x14ac:dyDescent="0.25">
      <c r="B58" s="1071" t="s">
        <v>1230</v>
      </c>
      <c r="C58" s="1066">
        <f t="shared" si="2"/>
        <v>13222943535</v>
      </c>
      <c r="D58" s="1066">
        <v>7594653544</v>
      </c>
      <c r="E58" s="1066">
        <v>3407839893</v>
      </c>
      <c r="F58" s="1066">
        <v>1240026918</v>
      </c>
      <c r="G58" s="1066">
        <v>731558800</v>
      </c>
      <c r="H58" s="1066">
        <v>248864380</v>
      </c>
    </row>
    <row r="59" spans="2:8" hidden="1" x14ac:dyDescent="0.25">
      <c r="B59" s="1065" t="s">
        <v>1247</v>
      </c>
      <c r="C59" s="1066">
        <f t="shared" si="2"/>
        <v>-6455542606</v>
      </c>
      <c r="D59" s="1066">
        <v>-1332940915</v>
      </c>
      <c r="E59" s="1066">
        <v>-372643770</v>
      </c>
      <c r="F59" s="1066">
        <v>-98143166</v>
      </c>
      <c r="G59" s="1066">
        <v>-4491263532</v>
      </c>
      <c r="H59" s="1066">
        <v>-160551223</v>
      </c>
    </row>
    <row r="60" spans="2:8" hidden="1" x14ac:dyDescent="0.25">
      <c r="B60" s="1065" t="s">
        <v>1248</v>
      </c>
      <c r="C60" s="1066">
        <f t="shared" si="2"/>
        <v>5139486306</v>
      </c>
      <c r="D60" s="1066">
        <v>856232648</v>
      </c>
      <c r="E60" s="1066">
        <v>213974919</v>
      </c>
      <c r="F60" s="1066">
        <v>81905725</v>
      </c>
      <c r="G60" s="1066">
        <v>3932714919</v>
      </c>
      <c r="H60" s="1066">
        <v>54658095</v>
      </c>
    </row>
    <row r="61" spans="2:8" hidden="1" x14ac:dyDescent="0.25">
      <c r="B61" s="1065" t="s">
        <v>1233</v>
      </c>
      <c r="C61" s="1066">
        <f t="shared" si="2"/>
        <v>38866218883</v>
      </c>
      <c r="D61" s="1066">
        <f>D62+D63</f>
        <v>22026631950</v>
      </c>
      <c r="E61" s="1066">
        <f t="shared" ref="E61:H61" si="4">E62+E63</f>
        <v>8255956478</v>
      </c>
      <c r="F61" s="1066">
        <f t="shared" si="4"/>
        <v>4189754657</v>
      </c>
      <c r="G61" s="1066">
        <f t="shared" si="4"/>
        <v>3576789781</v>
      </c>
      <c r="H61" s="1066">
        <f t="shared" si="4"/>
        <v>817086017</v>
      </c>
    </row>
    <row r="62" spans="2:8" hidden="1" x14ac:dyDescent="0.25">
      <c r="B62" s="1071" t="s">
        <v>1234</v>
      </c>
      <c r="C62" s="1066">
        <f t="shared" si="2"/>
        <v>36805762038</v>
      </c>
      <c r="D62" s="1066">
        <v>20843259727</v>
      </c>
      <c r="E62" s="1066">
        <v>7737099477</v>
      </c>
      <c r="F62" s="1066">
        <v>3980979690</v>
      </c>
      <c r="G62" s="1066">
        <v>3465618730</v>
      </c>
      <c r="H62" s="1066">
        <v>778804414</v>
      </c>
    </row>
    <row r="63" spans="2:8" hidden="1" x14ac:dyDescent="0.25">
      <c r="B63" s="1071" t="s">
        <v>1230</v>
      </c>
      <c r="C63" s="1066">
        <f t="shared" si="2"/>
        <v>2060456845</v>
      </c>
      <c r="D63" s="1066">
        <v>1183372223</v>
      </c>
      <c r="E63" s="1066">
        <v>518857001</v>
      </c>
      <c r="F63" s="1066">
        <v>208774967</v>
      </c>
      <c r="G63" s="1066">
        <v>111171051</v>
      </c>
      <c r="H63" s="1066">
        <v>38281603</v>
      </c>
    </row>
    <row r="64" spans="2:8" hidden="1" x14ac:dyDescent="0.25">
      <c r="B64" s="1065" t="s">
        <v>1235</v>
      </c>
      <c r="C64" s="1066">
        <f t="shared" si="2"/>
        <v>24151909117</v>
      </c>
      <c r="D64" s="1066">
        <f>D65+D66</f>
        <v>13628917501</v>
      </c>
      <c r="E64" s="1066">
        <f t="shared" ref="E64:H64" si="5">E65+E66</f>
        <v>5108595849</v>
      </c>
      <c r="F64" s="1066">
        <f t="shared" si="5"/>
        <v>2602932533</v>
      </c>
      <c r="G64" s="1066">
        <f t="shared" si="5"/>
        <v>2273888958</v>
      </c>
      <c r="H64" s="1066">
        <f t="shared" si="5"/>
        <v>537574276</v>
      </c>
    </row>
    <row r="65" spans="2:8" hidden="1" x14ac:dyDescent="0.25">
      <c r="B65" s="1071" t="s">
        <v>1234</v>
      </c>
      <c r="C65" s="1066">
        <f t="shared" si="2"/>
        <v>22885676120</v>
      </c>
      <c r="D65" s="1066">
        <v>12901772138</v>
      </c>
      <c r="E65" s="1066">
        <v>4789880369</v>
      </c>
      <c r="F65" s="1066">
        <v>2474395722</v>
      </c>
      <c r="G65" s="1066">
        <v>2205671603</v>
      </c>
      <c r="H65" s="1066">
        <v>513956288</v>
      </c>
    </row>
    <row r="66" spans="2:8" hidden="1" x14ac:dyDescent="0.25">
      <c r="B66" s="1071" t="s">
        <v>1230</v>
      </c>
      <c r="C66" s="1066">
        <f t="shared" si="2"/>
        <v>1266232997</v>
      </c>
      <c r="D66" s="1066">
        <v>727145363</v>
      </c>
      <c r="E66" s="1066">
        <v>318715480</v>
      </c>
      <c r="F66" s="1066">
        <v>128536811</v>
      </c>
      <c r="G66" s="1066">
        <v>68217355</v>
      </c>
      <c r="H66" s="1066">
        <v>23617988</v>
      </c>
    </row>
    <row r="67" spans="2:8" hidden="1" x14ac:dyDescent="0.25">
      <c r="B67" s="1065" t="s">
        <v>1236</v>
      </c>
      <c r="C67" s="1066">
        <f t="shared" si="2"/>
        <v>8788813</v>
      </c>
      <c r="D67" s="1066">
        <f>D68+D69</f>
        <v>5134550</v>
      </c>
      <c r="E67" s="1066">
        <f t="shared" ref="E67:H67" si="6">E68+E69</f>
        <v>3271968</v>
      </c>
      <c r="F67" s="1066">
        <f t="shared" si="6"/>
        <v>0</v>
      </c>
      <c r="G67" s="1066">
        <f t="shared" si="6"/>
        <v>0</v>
      </c>
      <c r="H67" s="1066">
        <f t="shared" si="6"/>
        <v>382295</v>
      </c>
    </row>
    <row r="68" spans="2:8" hidden="1" x14ac:dyDescent="0.25">
      <c r="B68" s="1071" t="s">
        <v>1234</v>
      </c>
      <c r="C68" s="1066">
        <f t="shared" si="2"/>
        <v>8782694</v>
      </c>
      <c r="D68" s="1066">
        <v>5129988</v>
      </c>
      <c r="E68" s="1066">
        <v>3270411</v>
      </c>
      <c r="F68" s="1066">
        <v>0</v>
      </c>
      <c r="G68" s="1066">
        <v>0</v>
      </c>
      <c r="H68" s="1066">
        <v>382295</v>
      </c>
    </row>
    <row r="69" spans="2:8" hidden="1" x14ac:dyDescent="0.25">
      <c r="B69" s="1071" t="s">
        <v>1230</v>
      </c>
      <c r="C69" s="1066">
        <f t="shared" si="2"/>
        <v>6119</v>
      </c>
      <c r="D69" s="1066">
        <v>4562</v>
      </c>
      <c r="E69" s="1066">
        <v>1557</v>
      </c>
      <c r="F69" s="1066">
        <v>0</v>
      </c>
      <c r="G69" s="1066">
        <v>0</v>
      </c>
      <c r="H69" s="1066">
        <v>0</v>
      </c>
    </row>
    <row r="70" spans="2:8" hidden="1" x14ac:dyDescent="0.25">
      <c r="B70" s="1065" t="s">
        <v>1237</v>
      </c>
      <c r="C70" s="1066">
        <f t="shared" si="2"/>
        <v>856305651</v>
      </c>
      <c r="D70" s="1066">
        <v>464371670</v>
      </c>
      <c r="E70" s="1066">
        <v>161607792</v>
      </c>
      <c r="F70" s="1066">
        <v>90200679</v>
      </c>
      <c r="G70" s="1066">
        <v>110583607</v>
      </c>
      <c r="H70" s="1066">
        <v>29541903</v>
      </c>
    </row>
    <row r="71" spans="2:8" hidden="1" x14ac:dyDescent="0.25">
      <c r="B71" s="1065" t="s">
        <v>1238</v>
      </c>
      <c r="C71" s="1066">
        <f t="shared" si="2"/>
        <v>1105450</v>
      </c>
      <c r="D71" s="1066">
        <v>430416</v>
      </c>
      <c r="E71" s="1066">
        <v>675034</v>
      </c>
      <c r="F71" s="1066">
        <v>0</v>
      </c>
      <c r="G71" s="1066">
        <v>0</v>
      </c>
      <c r="H71" s="1066">
        <v>0</v>
      </c>
    </row>
    <row r="72" spans="2:8" hidden="1" x14ac:dyDescent="0.25">
      <c r="B72" s="1065" t="s">
        <v>1244</v>
      </c>
      <c r="C72" s="1066">
        <f t="shared" si="2"/>
        <v>0</v>
      </c>
      <c r="D72" s="1066">
        <v>0</v>
      </c>
      <c r="E72" s="1066">
        <v>0</v>
      </c>
      <c r="F72" s="1066">
        <v>0</v>
      </c>
      <c r="G72" s="1066">
        <v>0</v>
      </c>
      <c r="H72" s="1066">
        <v>0</v>
      </c>
    </row>
    <row r="73" spans="2:8" hidden="1" x14ac:dyDescent="0.25">
      <c r="B73" s="1072"/>
      <c r="C73" s="1073"/>
      <c r="D73" s="1073"/>
      <c r="E73" s="1073"/>
      <c r="F73" s="1073"/>
      <c r="G73" s="1073"/>
      <c r="H73" s="1073"/>
    </row>
    <row r="74" spans="2:8" ht="15.75" hidden="1" thickBot="1" x14ac:dyDescent="0.3">
      <c r="B74" s="1074" t="s">
        <v>1240</v>
      </c>
      <c r="C74" s="1075">
        <f t="shared" ref="C74:H74" si="7">C56+C59+C60+C61+C64+C67+C70+C71+C72</f>
        <v>304028542867</v>
      </c>
      <c r="D74" s="1075">
        <f t="shared" si="7"/>
        <v>173526609856</v>
      </c>
      <c r="E74" s="1075">
        <f t="shared" si="7"/>
        <v>64126164159</v>
      </c>
      <c r="F74" s="1075">
        <f t="shared" si="7"/>
        <v>30609951057</v>
      </c>
      <c r="G74" s="1075">
        <f t="shared" si="7"/>
        <v>28940339511</v>
      </c>
      <c r="H74" s="1075">
        <f t="shared" si="7"/>
        <v>6825478284</v>
      </c>
    </row>
    <row r="75" spans="2:8" ht="15.75" hidden="1" x14ac:dyDescent="0.25">
      <c r="B75" s="1000"/>
      <c r="C75" s="1000"/>
      <c r="D75" s="1000"/>
      <c r="E75" s="1000"/>
      <c r="F75" s="1000"/>
      <c r="G75" s="1000"/>
      <c r="H75" s="1000"/>
    </row>
    <row r="76" spans="2:8" ht="15.75" hidden="1" x14ac:dyDescent="0.25">
      <c r="B76" s="1000"/>
      <c r="C76" s="1000"/>
      <c r="D76" s="1000"/>
      <c r="E76" s="1000"/>
      <c r="F76" s="1000"/>
      <c r="G76" s="1000"/>
      <c r="H76" s="1000"/>
    </row>
    <row r="77" spans="2:8" ht="15.75" x14ac:dyDescent="0.25">
      <c r="B77" s="1000"/>
      <c r="C77" s="1000"/>
      <c r="D77" s="1000"/>
      <c r="E77" s="1000"/>
      <c r="F77" s="1000"/>
      <c r="G77" s="1000"/>
      <c r="H77" s="1000"/>
    </row>
    <row r="78" spans="2:8" x14ac:dyDescent="0.25">
      <c r="B78" s="1054"/>
      <c r="C78" s="1054"/>
      <c r="D78" s="1054"/>
      <c r="E78" s="1054"/>
      <c r="F78" s="1054"/>
      <c r="G78" s="1054"/>
      <c r="H78" s="1054"/>
    </row>
  </sheetData>
  <mergeCells count="4">
    <mergeCell ref="B2:H2"/>
    <mergeCell ref="B3:H3"/>
    <mergeCell ref="B4:H4"/>
    <mergeCell ref="B5:H5"/>
  </mergeCells>
  <hyperlinks>
    <hyperlink ref="I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E27"/>
  <sheetViews>
    <sheetView showGridLines="0" zoomScale="90" zoomScaleNormal="90" workbookViewId="0"/>
  </sheetViews>
  <sheetFormatPr baseColWidth="10" defaultRowHeight="15" x14ac:dyDescent="0.25"/>
  <cols>
    <col min="1" max="1" width="25.7109375" customWidth="1"/>
    <col min="2" max="3" width="26.28515625" customWidth="1"/>
    <col min="4" max="4" width="30.7109375" customWidth="1"/>
  </cols>
  <sheetData>
    <row r="4" spans="2:5" ht="18" x14ac:dyDescent="0.25">
      <c r="B4" s="1874" t="s">
        <v>1713</v>
      </c>
      <c r="C4" s="1874"/>
      <c r="D4" s="1874"/>
      <c r="E4" s="786" t="s">
        <v>1</v>
      </c>
    </row>
    <row r="5" spans="2:5" ht="15.75" x14ac:dyDescent="0.25">
      <c r="B5" s="1270"/>
      <c r="C5" s="1271"/>
      <c r="D5" s="1271"/>
      <c r="E5" s="780"/>
    </row>
    <row r="6" spans="2:5" ht="16.5" x14ac:dyDescent="0.25">
      <c r="B6" s="1887" t="s">
        <v>1714</v>
      </c>
      <c r="C6" s="1887"/>
      <c r="D6" s="1887"/>
      <c r="E6" s="780"/>
    </row>
    <row r="7" spans="2:5" ht="16.5" x14ac:dyDescent="0.25">
      <c r="B7" s="1887" t="s">
        <v>1715</v>
      </c>
      <c r="C7" s="1887"/>
      <c r="D7" s="1887"/>
      <c r="E7" s="780"/>
    </row>
    <row r="8" spans="2:5" ht="17.25" thickBot="1" x14ac:dyDescent="0.3">
      <c r="B8" s="1888" t="s">
        <v>1716</v>
      </c>
      <c r="C8" s="1888"/>
      <c r="D8" s="1888"/>
      <c r="E8" s="780"/>
    </row>
    <row r="9" spans="2:5" ht="15.75" x14ac:dyDescent="0.25">
      <c r="B9" s="1000"/>
      <c r="C9" s="1000"/>
      <c r="D9" s="1000"/>
      <c r="E9" s="780"/>
    </row>
    <row r="10" spans="2:5" ht="30" x14ac:dyDescent="0.25">
      <c r="B10" s="1006" t="s">
        <v>334</v>
      </c>
      <c r="C10" s="1031" t="s">
        <v>335</v>
      </c>
      <c r="D10" s="1031" t="s">
        <v>1717</v>
      </c>
      <c r="E10" s="780"/>
    </row>
    <row r="11" spans="2:5" x14ac:dyDescent="0.25">
      <c r="B11" s="1272" t="s">
        <v>1718</v>
      </c>
      <c r="C11" s="1272" t="s">
        <v>1719</v>
      </c>
      <c r="D11" s="1273">
        <v>1300.83</v>
      </c>
      <c r="E11" s="780"/>
    </row>
    <row r="12" spans="2:5" x14ac:dyDescent="0.25">
      <c r="B12" s="1272" t="s">
        <v>1720</v>
      </c>
      <c r="C12" s="1272" t="s">
        <v>1721</v>
      </c>
      <c r="D12" s="1273">
        <v>1381.48</v>
      </c>
      <c r="E12" s="780"/>
    </row>
    <row r="13" spans="2:5" x14ac:dyDescent="0.25">
      <c r="B13" s="1272" t="s">
        <v>1722</v>
      </c>
      <c r="C13" s="1272" t="s">
        <v>1723</v>
      </c>
      <c r="D13" s="1273">
        <v>1461.62</v>
      </c>
      <c r="E13" s="780"/>
    </row>
    <row r="14" spans="2:5" x14ac:dyDescent="0.25">
      <c r="B14" s="1272" t="s">
        <v>1724</v>
      </c>
      <c r="C14" s="1272" t="s">
        <v>1725</v>
      </c>
      <c r="D14" s="1273">
        <v>1548.28</v>
      </c>
      <c r="E14" s="780"/>
    </row>
    <row r="15" spans="2:5" x14ac:dyDescent="0.25">
      <c r="B15" s="1272" t="s">
        <v>1726</v>
      </c>
      <c r="C15" s="1272" t="s">
        <v>1727</v>
      </c>
      <c r="D15" s="1273">
        <v>1709.3</v>
      </c>
      <c r="E15" s="780"/>
    </row>
    <row r="16" spans="2:5" x14ac:dyDescent="0.25">
      <c r="B16" s="1272" t="s">
        <v>1728</v>
      </c>
      <c r="C16" s="1272" t="s">
        <v>1729</v>
      </c>
      <c r="D16" s="1273">
        <v>1773.92</v>
      </c>
      <c r="E16" s="780"/>
    </row>
    <row r="17" spans="2:5" x14ac:dyDescent="0.25">
      <c r="B17" s="1272" t="s">
        <v>1730</v>
      </c>
      <c r="C17" s="1272" t="s">
        <v>1731</v>
      </c>
      <c r="D17" s="1273">
        <v>1849.17</v>
      </c>
      <c r="E17" s="780"/>
    </row>
    <row r="18" spans="2:5" x14ac:dyDescent="0.25">
      <c r="B18" s="1272" t="s">
        <v>1732</v>
      </c>
      <c r="C18" s="1272" t="s">
        <v>1733</v>
      </c>
      <c r="D18" s="1273">
        <v>1956.68</v>
      </c>
      <c r="E18" s="780"/>
    </row>
    <row r="19" spans="2:5" x14ac:dyDescent="0.25">
      <c r="B19" s="1272" t="s">
        <v>1734</v>
      </c>
      <c r="C19" s="1272" t="s">
        <v>1735</v>
      </c>
      <c r="D19" s="1273">
        <v>2074.9499999999998</v>
      </c>
      <c r="E19" s="780"/>
    </row>
    <row r="20" spans="2:5" x14ac:dyDescent="0.25">
      <c r="B20" s="1272" t="s">
        <v>1736</v>
      </c>
      <c r="C20" s="1272" t="s">
        <v>1737</v>
      </c>
      <c r="D20" s="1273">
        <v>2257.7199999999998</v>
      </c>
      <c r="E20" s="780"/>
    </row>
    <row r="21" spans="2:5" x14ac:dyDescent="0.25">
      <c r="B21" s="1272" t="s">
        <v>1738</v>
      </c>
      <c r="C21" s="1272" t="s">
        <v>1739</v>
      </c>
      <c r="D21" s="1273">
        <v>2418.98</v>
      </c>
      <c r="E21" s="780"/>
    </row>
    <row r="22" spans="2:5" x14ac:dyDescent="0.25">
      <c r="B22" s="1272" t="s">
        <v>1740</v>
      </c>
      <c r="C22" s="1272" t="s">
        <v>1741</v>
      </c>
      <c r="D22" s="1273">
        <v>2591</v>
      </c>
      <c r="E22" s="780"/>
    </row>
    <row r="23" spans="2:5" x14ac:dyDescent="0.25">
      <c r="B23" s="1272" t="s">
        <v>1742</v>
      </c>
      <c r="C23" s="1272" t="s">
        <v>1743</v>
      </c>
      <c r="D23" s="1273">
        <v>2687.75</v>
      </c>
      <c r="E23" s="780"/>
    </row>
    <row r="24" spans="2:5" x14ac:dyDescent="0.25">
      <c r="B24" s="1272" t="s">
        <v>1744</v>
      </c>
      <c r="C24" s="1272" t="s">
        <v>1745</v>
      </c>
      <c r="D24" s="1274">
        <v>2768.38</v>
      </c>
      <c r="E24" s="780"/>
    </row>
    <row r="25" spans="2:5" ht="15.75" x14ac:dyDescent="0.25">
      <c r="B25" s="1000"/>
      <c r="C25" s="1000"/>
      <c r="D25" s="1000"/>
      <c r="E25" s="780"/>
    </row>
    <row r="26" spans="2:5" x14ac:dyDescent="0.25">
      <c r="B26" s="1889" t="s">
        <v>1746</v>
      </c>
      <c r="C26" s="1889"/>
      <c r="D26" s="1889"/>
      <c r="E26" s="780"/>
    </row>
    <row r="27" spans="2:5" ht="15.75" x14ac:dyDescent="0.25">
      <c r="B27" s="1000"/>
      <c r="C27" s="1000"/>
      <c r="D27" s="1000"/>
      <c r="E27" s="780"/>
    </row>
  </sheetData>
  <mergeCells count="5">
    <mergeCell ref="B4:D4"/>
    <mergeCell ref="B6:D6"/>
    <mergeCell ref="B7:D7"/>
    <mergeCell ref="B8:D8"/>
    <mergeCell ref="B26:D26"/>
  </mergeCells>
  <hyperlinks>
    <hyperlink ref="E4" location="'Indice Total'!A108" display="Volver"/>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G33"/>
  <sheetViews>
    <sheetView showGridLines="0" zoomScale="90" zoomScaleNormal="90" workbookViewId="0"/>
  </sheetViews>
  <sheetFormatPr baseColWidth="10" defaultRowHeight="14.25" x14ac:dyDescent="0.2"/>
  <cols>
    <col min="1" max="1" width="24.85546875" style="1275" customWidth="1"/>
    <col min="2" max="2" width="40.42578125" style="1275" customWidth="1"/>
    <col min="3" max="3" width="13.5703125" style="1275" customWidth="1"/>
    <col min="4" max="4" width="15.28515625" style="1275" customWidth="1"/>
    <col min="5" max="5" width="24.7109375" style="1275" customWidth="1"/>
    <col min="6" max="6" width="11.28515625" style="1275" customWidth="1"/>
    <col min="7" max="16384" width="11.42578125" style="1275"/>
  </cols>
  <sheetData>
    <row r="3" spans="2:7" ht="18" x14ac:dyDescent="0.25">
      <c r="B3" s="1892" t="s">
        <v>1747</v>
      </c>
      <c r="C3" s="1892"/>
      <c r="D3" s="1892"/>
      <c r="E3" s="1892"/>
      <c r="F3" s="1892"/>
      <c r="G3" s="786" t="s">
        <v>1</v>
      </c>
    </row>
    <row r="4" spans="2:7" ht="35.25" customHeight="1" x14ac:dyDescent="0.25">
      <c r="B4" s="1893" t="s">
        <v>1748</v>
      </c>
      <c r="C4" s="1893"/>
      <c r="D4" s="1893"/>
      <c r="E4" s="1893"/>
      <c r="F4" s="1894"/>
    </row>
    <row r="5" spans="2:7" ht="16.5" thickBot="1" x14ac:dyDescent="0.3">
      <c r="B5" s="1895">
        <v>2016</v>
      </c>
      <c r="C5" s="1895"/>
      <c r="D5" s="1895"/>
      <c r="E5" s="1895"/>
      <c r="F5" s="1895"/>
    </row>
    <row r="6" spans="2:7" x14ac:dyDescent="0.2">
      <c r="B6" s="1276"/>
      <c r="C6" s="1276"/>
      <c r="D6" s="1277"/>
      <c r="E6" s="1277"/>
      <c r="F6" s="1277"/>
    </row>
    <row r="7" spans="2:7" s="1280" customFormat="1" ht="47.25" x14ac:dyDescent="0.25">
      <c r="B7" s="1278" t="s">
        <v>1199</v>
      </c>
      <c r="C7" s="1279" t="s">
        <v>1749</v>
      </c>
      <c r="D7" s="1279" t="s">
        <v>1750</v>
      </c>
      <c r="E7" s="1279" t="s">
        <v>1751</v>
      </c>
      <c r="F7" s="1279" t="s">
        <v>27</v>
      </c>
    </row>
    <row r="8" spans="2:7" ht="15.75" x14ac:dyDescent="0.25">
      <c r="B8" s="1281" t="s">
        <v>1752</v>
      </c>
      <c r="C8" s="1282">
        <v>13016</v>
      </c>
      <c r="D8" s="1282">
        <v>15258</v>
      </c>
      <c r="E8" s="1282">
        <v>14657</v>
      </c>
      <c r="F8" s="1283">
        <v>42931</v>
      </c>
    </row>
    <row r="9" spans="2:7" ht="29.25" x14ac:dyDescent="0.25">
      <c r="B9" s="1284" t="s">
        <v>1753</v>
      </c>
      <c r="C9" s="1285">
        <v>248</v>
      </c>
      <c r="D9" s="1285">
        <v>262</v>
      </c>
      <c r="E9" s="1285">
        <v>835</v>
      </c>
      <c r="F9" s="1283">
        <v>1345</v>
      </c>
    </row>
    <row r="10" spans="2:7" ht="15.75" x14ac:dyDescent="0.25">
      <c r="B10" s="1286" t="s">
        <v>1754</v>
      </c>
      <c r="C10" s="1285">
        <v>4764</v>
      </c>
      <c r="D10" s="1285">
        <v>4888</v>
      </c>
      <c r="E10" s="1285">
        <v>11074</v>
      </c>
      <c r="F10" s="1283">
        <v>20726</v>
      </c>
    </row>
    <row r="11" spans="2:7" ht="15.75" x14ac:dyDescent="0.25">
      <c r="B11" s="1286" t="s">
        <v>1755</v>
      </c>
      <c r="C11" s="1285">
        <v>31</v>
      </c>
      <c r="D11" s="1285">
        <v>37</v>
      </c>
      <c r="E11" s="1285">
        <v>67</v>
      </c>
      <c r="F11" s="1283">
        <v>135</v>
      </c>
    </row>
    <row r="12" spans="2:7" ht="15.75" x14ac:dyDescent="0.25">
      <c r="B12" s="1286" t="s">
        <v>1756</v>
      </c>
      <c r="C12" s="1285">
        <v>5857</v>
      </c>
      <c r="D12" s="1285">
        <v>6091</v>
      </c>
      <c r="E12" s="1285">
        <v>13157</v>
      </c>
      <c r="F12" s="1283">
        <v>25105</v>
      </c>
    </row>
    <row r="13" spans="2:7" ht="15.75" x14ac:dyDescent="0.25">
      <c r="B13" s="1286" t="s">
        <v>1757</v>
      </c>
      <c r="C13" s="1285">
        <v>4700</v>
      </c>
      <c r="D13" s="1285">
        <v>4204</v>
      </c>
      <c r="E13" s="1285">
        <v>9853</v>
      </c>
      <c r="F13" s="1283">
        <v>18757</v>
      </c>
    </row>
    <row r="14" spans="2:7" ht="15.75" x14ac:dyDescent="0.25">
      <c r="B14" s="1286" t="s">
        <v>1758</v>
      </c>
      <c r="C14" s="1285">
        <v>9182</v>
      </c>
      <c r="D14" s="1285">
        <v>12884</v>
      </c>
      <c r="E14" s="1285">
        <v>17813</v>
      </c>
      <c r="F14" s="1283">
        <v>39879</v>
      </c>
    </row>
    <row r="15" spans="2:7" ht="15.75" x14ac:dyDescent="0.25">
      <c r="B15" s="1286" t="s">
        <v>1759</v>
      </c>
      <c r="C15" s="1285">
        <v>2</v>
      </c>
      <c r="D15" s="1285">
        <v>3</v>
      </c>
      <c r="E15" s="1285">
        <v>6</v>
      </c>
      <c r="F15" s="1283">
        <v>11</v>
      </c>
    </row>
    <row r="16" spans="2:7" ht="15.75" x14ac:dyDescent="0.25">
      <c r="B16" s="1286" t="s">
        <v>1760</v>
      </c>
      <c r="C16" s="1285">
        <v>23</v>
      </c>
      <c r="D16" s="1285">
        <v>23</v>
      </c>
      <c r="E16" s="1285">
        <v>29</v>
      </c>
      <c r="F16" s="1283">
        <v>75</v>
      </c>
    </row>
    <row r="17" spans="2:6" ht="15.75" x14ac:dyDescent="0.25">
      <c r="B17" s="1286" t="s">
        <v>1761</v>
      </c>
      <c r="C17" s="1285">
        <v>27</v>
      </c>
      <c r="D17" s="1285">
        <v>27</v>
      </c>
      <c r="E17" s="1285">
        <v>42</v>
      </c>
      <c r="F17" s="1283">
        <v>96</v>
      </c>
    </row>
    <row r="18" spans="2:6" ht="15.75" x14ac:dyDescent="0.25">
      <c r="B18" s="1286" t="s">
        <v>1762</v>
      </c>
      <c r="C18" s="1285">
        <v>6224</v>
      </c>
      <c r="D18" s="1285">
        <v>6477</v>
      </c>
      <c r="E18" s="1285">
        <v>15309</v>
      </c>
      <c r="F18" s="1283">
        <v>28010</v>
      </c>
    </row>
    <row r="19" spans="2:6" ht="15.75" x14ac:dyDescent="0.25">
      <c r="B19" s="1286" t="s">
        <v>1763</v>
      </c>
      <c r="C19" s="1285">
        <v>4</v>
      </c>
      <c r="D19" s="1285">
        <v>3</v>
      </c>
      <c r="E19" s="1285">
        <v>7</v>
      </c>
      <c r="F19" s="1283">
        <v>14</v>
      </c>
    </row>
    <row r="20" spans="2:6" ht="15.75" x14ac:dyDescent="0.25">
      <c r="B20" s="1286" t="s">
        <v>1764</v>
      </c>
      <c r="C20" s="1285">
        <v>1</v>
      </c>
      <c r="D20" s="1285">
        <v>0</v>
      </c>
      <c r="E20" s="1285">
        <v>0</v>
      </c>
      <c r="F20" s="1283">
        <v>1</v>
      </c>
    </row>
    <row r="21" spans="2:6" ht="15.75" x14ac:dyDescent="0.25">
      <c r="B21" s="1286" t="s">
        <v>1765</v>
      </c>
      <c r="C21" s="1285">
        <v>1086</v>
      </c>
      <c r="D21" s="1285">
        <v>1122</v>
      </c>
      <c r="E21" s="1285">
        <v>1801</v>
      </c>
      <c r="F21" s="1283">
        <v>4009</v>
      </c>
    </row>
    <row r="22" spans="2:6" ht="15.75" x14ac:dyDescent="0.25">
      <c r="B22" s="1281" t="s">
        <v>1766</v>
      </c>
      <c r="C22" s="1282">
        <v>32149</v>
      </c>
      <c r="D22" s="1282">
        <v>36021</v>
      </c>
      <c r="E22" s="1282">
        <v>69993</v>
      </c>
      <c r="F22" s="1283">
        <v>138163</v>
      </c>
    </row>
    <row r="23" spans="2:6" ht="15.75" x14ac:dyDescent="0.25">
      <c r="B23" s="1286" t="s">
        <v>1767</v>
      </c>
      <c r="C23" s="1285">
        <v>29643</v>
      </c>
      <c r="D23" s="1285">
        <v>30229</v>
      </c>
      <c r="E23" s="1285">
        <v>56341</v>
      </c>
      <c r="F23" s="1283">
        <v>116213</v>
      </c>
    </row>
    <row r="24" spans="2:6" ht="15.75" x14ac:dyDescent="0.25">
      <c r="B24" s="1286" t="s">
        <v>1768</v>
      </c>
      <c r="C24" s="1285">
        <v>11505</v>
      </c>
      <c r="D24" s="1285">
        <v>11878</v>
      </c>
      <c r="E24" s="1285">
        <v>20179</v>
      </c>
      <c r="F24" s="1283">
        <v>43562</v>
      </c>
    </row>
    <row r="25" spans="2:6" ht="15.75" x14ac:dyDescent="0.25">
      <c r="B25" s="1286" t="s">
        <v>1769</v>
      </c>
      <c r="C25" s="1285">
        <v>2345</v>
      </c>
      <c r="D25" s="1285">
        <v>2825</v>
      </c>
      <c r="E25" s="1285">
        <v>5749</v>
      </c>
      <c r="F25" s="1283">
        <v>10919</v>
      </c>
    </row>
    <row r="26" spans="2:6" ht="15.75" x14ac:dyDescent="0.25">
      <c r="B26" s="1286" t="s">
        <v>1770</v>
      </c>
      <c r="C26" s="1285">
        <v>3792</v>
      </c>
      <c r="D26" s="1285">
        <v>3967</v>
      </c>
      <c r="E26" s="1285">
        <v>6950</v>
      </c>
      <c r="F26" s="1283">
        <v>14709</v>
      </c>
    </row>
    <row r="27" spans="2:6" ht="15.75" x14ac:dyDescent="0.25">
      <c r="B27" s="1286" t="s">
        <v>1771</v>
      </c>
      <c r="C27" s="1285">
        <v>1345</v>
      </c>
      <c r="D27" s="1285">
        <v>1288</v>
      </c>
      <c r="E27" s="1285">
        <v>1719</v>
      </c>
      <c r="F27" s="1283">
        <v>4352</v>
      </c>
    </row>
    <row r="28" spans="2:6" ht="15.75" x14ac:dyDescent="0.25">
      <c r="B28" s="1281" t="s">
        <v>1772</v>
      </c>
      <c r="C28" s="1282">
        <v>48630</v>
      </c>
      <c r="D28" s="1282">
        <v>50187</v>
      </c>
      <c r="E28" s="1282">
        <v>90938</v>
      </c>
      <c r="F28" s="1283">
        <v>189755</v>
      </c>
    </row>
    <row r="29" spans="2:6" ht="15.75" x14ac:dyDescent="0.25">
      <c r="B29" s="1287" t="s">
        <v>27</v>
      </c>
      <c r="C29" s="1283">
        <v>93795</v>
      </c>
      <c r="D29" s="1283">
        <v>101466</v>
      </c>
      <c r="E29" s="1283">
        <v>175588</v>
      </c>
      <c r="F29" s="1283">
        <v>370849</v>
      </c>
    </row>
    <row r="30" spans="2:6" ht="34.5" customHeight="1" x14ac:dyDescent="0.2">
      <c r="B30" s="1896" t="s">
        <v>1773</v>
      </c>
      <c r="C30" s="1896"/>
      <c r="D30" s="1897"/>
      <c r="E30" s="1897"/>
      <c r="F30" s="1897"/>
    </row>
    <row r="31" spans="2:6" x14ac:dyDescent="0.2">
      <c r="B31" s="1288" t="s">
        <v>1774</v>
      </c>
      <c r="C31" s="1288"/>
      <c r="D31" s="1289"/>
      <c r="E31" s="1289"/>
      <c r="F31" s="1289"/>
    </row>
    <row r="32" spans="2:6" x14ac:dyDescent="0.2">
      <c r="B32" s="1898" t="s">
        <v>1775</v>
      </c>
      <c r="C32" s="1898"/>
      <c r="D32" s="1899"/>
      <c r="E32" s="1899"/>
      <c r="F32" s="1899"/>
    </row>
    <row r="33" spans="2:6" x14ac:dyDescent="0.2">
      <c r="B33" s="1890"/>
      <c r="C33" s="1890"/>
      <c r="D33" s="1891"/>
      <c r="E33" s="1891"/>
      <c r="F33" s="1891"/>
    </row>
  </sheetData>
  <mergeCells count="6">
    <mergeCell ref="B33:F33"/>
    <mergeCell ref="B3:F3"/>
    <mergeCell ref="B4:F4"/>
    <mergeCell ref="B5:F5"/>
    <mergeCell ref="B30:F30"/>
    <mergeCell ref="B32:F32"/>
  </mergeCells>
  <hyperlinks>
    <hyperlink ref="G3"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34"/>
  <sheetViews>
    <sheetView showGridLines="0" zoomScale="90" zoomScaleNormal="90" workbookViewId="0"/>
  </sheetViews>
  <sheetFormatPr baseColWidth="10" defaultColWidth="14.85546875" defaultRowHeight="12.75" x14ac:dyDescent="0.2"/>
  <cols>
    <col min="1" max="1" width="24.7109375" style="1290" customWidth="1"/>
    <col min="2" max="2" width="43" style="1290" customWidth="1"/>
    <col min="3" max="3" width="15.85546875" style="1290" customWidth="1"/>
    <col min="4" max="4" width="16.28515625" style="1290" customWidth="1"/>
    <col min="5" max="5" width="15.42578125" style="1290" customWidth="1"/>
    <col min="6" max="6" width="15.85546875" style="1290" customWidth="1"/>
    <col min="7" max="7" width="16.28515625" style="1290" customWidth="1"/>
    <col min="8" max="8" width="12.140625" style="1290" customWidth="1"/>
    <col min="9" max="256" width="14.85546875" style="1290"/>
    <col min="257" max="257" width="22.7109375" style="1290" customWidth="1"/>
    <col min="258" max="260" width="14.85546875" style="1290"/>
    <col min="261" max="261" width="3.140625" style="1290" customWidth="1"/>
    <col min="262" max="263" width="14.85546875" style="1290"/>
    <col min="264" max="264" width="5.42578125" style="1290" customWidth="1"/>
    <col min="265" max="512" width="14.85546875" style="1290"/>
    <col min="513" max="513" width="22.7109375" style="1290" customWidth="1"/>
    <col min="514" max="516" width="14.85546875" style="1290"/>
    <col min="517" max="517" width="3.140625" style="1290" customWidth="1"/>
    <col min="518" max="519" width="14.85546875" style="1290"/>
    <col min="520" max="520" width="5.42578125" style="1290" customWidth="1"/>
    <col min="521" max="768" width="14.85546875" style="1290"/>
    <col min="769" max="769" width="22.7109375" style="1290" customWidth="1"/>
    <col min="770" max="772" width="14.85546875" style="1290"/>
    <col min="773" max="773" width="3.140625" style="1290" customWidth="1"/>
    <col min="774" max="775" width="14.85546875" style="1290"/>
    <col min="776" max="776" width="5.42578125" style="1290" customWidth="1"/>
    <col min="777" max="1024" width="14.85546875" style="1290"/>
    <col min="1025" max="1025" width="22.7109375" style="1290" customWidth="1"/>
    <col min="1026" max="1028" width="14.85546875" style="1290"/>
    <col min="1029" max="1029" width="3.140625" style="1290" customWidth="1"/>
    <col min="1030" max="1031" width="14.85546875" style="1290"/>
    <col min="1032" max="1032" width="5.42578125" style="1290" customWidth="1"/>
    <col min="1033" max="1280" width="14.85546875" style="1290"/>
    <col min="1281" max="1281" width="22.7109375" style="1290" customWidth="1"/>
    <col min="1282" max="1284" width="14.85546875" style="1290"/>
    <col min="1285" max="1285" width="3.140625" style="1290" customWidth="1"/>
    <col min="1286" max="1287" width="14.85546875" style="1290"/>
    <col min="1288" max="1288" width="5.42578125" style="1290" customWidth="1"/>
    <col min="1289" max="1536" width="14.85546875" style="1290"/>
    <col min="1537" max="1537" width="22.7109375" style="1290" customWidth="1"/>
    <col min="1538" max="1540" width="14.85546875" style="1290"/>
    <col min="1541" max="1541" width="3.140625" style="1290" customWidth="1"/>
    <col min="1542" max="1543" width="14.85546875" style="1290"/>
    <col min="1544" max="1544" width="5.42578125" style="1290" customWidth="1"/>
    <col min="1545" max="1792" width="14.85546875" style="1290"/>
    <col min="1793" max="1793" width="22.7109375" style="1290" customWidth="1"/>
    <col min="1794" max="1796" width="14.85546875" style="1290"/>
    <col min="1797" max="1797" width="3.140625" style="1290" customWidth="1"/>
    <col min="1798" max="1799" width="14.85546875" style="1290"/>
    <col min="1800" max="1800" width="5.42578125" style="1290" customWidth="1"/>
    <col min="1801" max="2048" width="14.85546875" style="1290"/>
    <col min="2049" max="2049" width="22.7109375" style="1290" customWidth="1"/>
    <col min="2050" max="2052" width="14.85546875" style="1290"/>
    <col min="2053" max="2053" width="3.140625" style="1290" customWidth="1"/>
    <col min="2054" max="2055" width="14.85546875" style="1290"/>
    <col min="2056" max="2056" width="5.42578125" style="1290" customWidth="1"/>
    <col min="2057" max="2304" width="14.85546875" style="1290"/>
    <col min="2305" max="2305" width="22.7109375" style="1290" customWidth="1"/>
    <col min="2306" max="2308" width="14.85546875" style="1290"/>
    <col min="2309" max="2309" width="3.140625" style="1290" customWidth="1"/>
    <col min="2310" max="2311" width="14.85546875" style="1290"/>
    <col min="2312" max="2312" width="5.42578125" style="1290" customWidth="1"/>
    <col min="2313" max="2560" width="14.85546875" style="1290"/>
    <col min="2561" max="2561" width="22.7109375" style="1290" customWidth="1"/>
    <col min="2562" max="2564" width="14.85546875" style="1290"/>
    <col min="2565" max="2565" width="3.140625" style="1290" customWidth="1"/>
    <col min="2566" max="2567" width="14.85546875" style="1290"/>
    <col min="2568" max="2568" width="5.42578125" style="1290" customWidth="1"/>
    <col min="2569" max="2816" width="14.85546875" style="1290"/>
    <col min="2817" max="2817" width="22.7109375" style="1290" customWidth="1"/>
    <col min="2818" max="2820" width="14.85546875" style="1290"/>
    <col min="2821" max="2821" width="3.140625" style="1290" customWidth="1"/>
    <col min="2822" max="2823" width="14.85546875" style="1290"/>
    <col min="2824" max="2824" width="5.42578125" style="1290" customWidth="1"/>
    <col min="2825" max="3072" width="14.85546875" style="1290"/>
    <col min="3073" max="3073" width="22.7109375" style="1290" customWidth="1"/>
    <col min="3074" max="3076" width="14.85546875" style="1290"/>
    <col min="3077" max="3077" width="3.140625" style="1290" customWidth="1"/>
    <col min="3078" max="3079" width="14.85546875" style="1290"/>
    <col min="3080" max="3080" width="5.42578125" style="1290" customWidth="1"/>
    <col min="3081" max="3328" width="14.85546875" style="1290"/>
    <col min="3329" max="3329" width="22.7109375" style="1290" customWidth="1"/>
    <col min="3330" max="3332" width="14.85546875" style="1290"/>
    <col min="3333" max="3333" width="3.140625" style="1290" customWidth="1"/>
    <col min="3334" max="3335" width="14.85546875" style="1290"/>
    <col min="3336" max="3336" width="5.42578125" style="1290" customWidth="1"/>
    <col min="3337" max="3584" width="14.85546875" style="1290"/>
    <col min="3585" max="3585" width="22.7109375" style="1290" customWidth="1"/>
    <col min="3586" max="3588" width="14.85546875" style="1290"/>
    <col min="3589" max="3589" width="3.140625" style="1290" customWidth="1"/>
    <col min="3590" max="3591" width="14.85546875" style="1290"/>
    <col min="3592" max="3592" width="5.42578125" style="1290" customWidth="1"/>
    <col min="3593" max="3840" width="14.85546875" style="1290"/>
    <col min="3841" max="3841" width="22.7109375" style="1290" customWidth="1"/>
    <col min="3842" max="3844" width="14.85546875" style="1290"/>
    <col min="3845" max="3845" width="3.140625" style="1290" customWidth="1"/>
    <col min="3846" max="3847" width="14.85546875" style="1290"/>
    <col min="3848" max="3848" width="5.42578125" style="1290" customWidth="1"/>
    <col min="3849" max="4096" width="14.85546875" style="1290"/>
    <col min="4097" max="4097" width="22.7109375" style="1290" customWidth="1"/>
    <col min="4098" max="4100" width="14.85546875" style="1290"/>
    <col min="4101" max="4101" width="3.140625" style="1290" customWidth="1"/>
    <col min="4102" max="4103" width="14.85546875" style="1290"/>
    <col min="4104" max="4104" width="5.42578125" style="1290" customWidth="1"/>
    <col min="4105" max="4352" width="14.85546875" style="1290"/>
    <col min="4353" max="4353" width="22.7109375" style="1290" customWidth="1"/>
    <col min="4354" max="4356" width="14.85546875" style="1290"/>
    <col min="4357" max="4357" width="3.140625" style="1290" customWidth="1"/>
    <col min="4358" max="4359" width="14.85546875" style="1290"/>
    <col min="4360" max="4360" width="5.42578125" style="1290" customWidth="1"/>
    <col min="4361" max="4608" width="14.85546875" style="1290"/>
    <col min="4609" max="4609" width="22.7109375" style="1290" customWidth="1"/>
    <col min="4610" max="4612" width="14.85546875" style="1290"/>
    <col min="4613" max="4613" width="3.140625" style="1290" customWidth="1"/>
    <col min="4614" max="4615" width="14.85546875" style="1290"/>
    <col min="4616" max="4616" width="5.42578125" style="1290" customWidth="1"/>
    <col min="4617" max="4864" width="14.85546875" style="1290"/>
    <col min="4865" max="4865" width="22.7109375" style="1290" customWidth="1"/>
    <col min="4866" max="4868" width="14.85546875" style="1290"/>
    <col min="4869" max="4869" width="3.140625" style="1290" customWidth="1"/>
    <col min="4870" max="4871" width="14.85546875" style="1290"/>
    <col min="4872" max="4872" width="5.42578125" style="1290" customWidth="1"/>
    <col min="4873" max="5120" width="14.85546875" style="1290"/>
    <col min="5121" max="5121" width="22.7109375" style="1290" customWidth="1"/>
    <col min="5122" max="5124" width="14.85546875" style="1290"/>
    <col min="5125" max="5125" width="3.140625" style="1290" customWidth="1"/>
    <col min="5126" max="5127" width="14.85546875" style="1290"/>
    <col min="5128" max="5128" width="5.42578125" style="1290" customWidth="1"/>
    <col min="5129" max="5376" width="14.85546875" style="1290"/>
    <col min="5377" max="5377" width="22.7109375" style="1290" customWidth="1"/>
    <col min="5378" max="5380" width="14.85546875" style="1290"/>
    <col min="5381" max="5381" width="3.140625" style="1290" customWidth="1"/>
    <col min="5382" max="5383" width="14.85546875" style="1290"/>
    <col min="5384" max="5384" width="5.42578125" style="1290" customWidth="1"/>
    <col min="5385" max="5632" width="14.85546875" style="1290"/>
    <col min="5633" max="5633" width="22.7109375" style="1290" customWidth="1"/>
    <col min="5634" max="5636" width="14.85546875" style="1290"/>
    <col min="5637" max="5637" width="3.140625" style="1290" customWidth="1"/>
    <col min="5638" max="5639" width="14.85546875" style="1290"/>
    <col min="5640" max="5640" width="5.42578125" style="1290" customWidth="1"/>
    <col min="5641" max="5888" width="14.85546875" style="1290"/>
    <col min="5889" max="5889" width="22.7109375" style="1290" customWidth="1"/>
    <col min="5890" max="5892" width="14.85546875" style="1290"/>
    <col min="5893" max="5893" width="3.140625" style="1290" customWidth="1"/>
    <col min="5894" max="5895" width="14.85546875" style="1290"/>
    <col min="5896" max="5896" width="5.42578125" style="1290" customWidth="1"/>
    <col min="5897" max="6144" width="14.85546875" style="1290"/>
    <col min="6145" max="6145" width="22.7109375" style="1290" customWidth="1"/>
    <col min="6146" max="6148" width="14.85546875" style="1290"/>
    <col min="6149" max="6149" width="3.140625" style="1290" customWidth="1"/>
    <col min="6150" max="6151" width="14.85546875" style="1290"/>
    <col min="6152" max="6152" width="5.42578125" style="1290" customWidth="1"/>
    <col min="6153" max="6400" width="14.85546875" style="1290"/>
    <col min="6401" max="6401" width="22.7109375" style="1290" customWidth="1"/>
    <col min="6402" max="6404" width="14.85546875" style="1290"/>
    <col min="6405" max="6405" width="3.140625" style="1290" customWidth="1"/>
    <col min="6406" max="6407" width="14.85546875" style="1290"/>
    <col min="6408" max="6408" width="5.42578125" style="1290" customWidth="1"/>
    <col min="6409" max="6656" width="14.85546875" style="1290"/>
    <col min="6657" max="6657" width="22.7109375" style="1290" customWidth="1"/>
    <col min="6658" max="6660" width="14.85546875" style="1290"/>
    <col min="6661" max="6661" width="3.140625" style="1290" customWidth="1"/>
    <col min="6662" max="6663" width="14.85546875" style="1290"/>
    <col min="6664" max="6664" width="5.42578125" style="1290" customWidth="1"/>
    <col min="6665" max="6912" width="14.85546875" style="1290"/>
    <col min="6913" max="6913" width="22.7109375" style="1290" customWidth="1"/>
    <col min="6914" max="6916" width="14.85546875" style="1290"/>
    <col min="6917" max="6917" width="3.140625" style="1290" customWidth="1"/>
    <col min="6918" max="6919" width="14.85546875" style="1290"/>
    <col min="6920" max="6920" width="5.42578125" style="1290" customWidth="1"/>
    <col min="6921" max="7168" width="14.85546875" style="1290"/>
    <col min="7169" max="7169" width="22.7109375" style="1290" customWidth="1"/>
    <col min="7170" max="7172" width="14.85546875" style="1290"/>
    <col min="7173" max="7173" width="3.140625" style="1290" customWidth="1"/>
    <col min="7174" max="7175" width="14.85546875" style="1290"/>
    <col min="7176" max="7176" width="5.42578125" style="1290" customWidth="1"/>
    <col min="7177" max="7424" width="14.85546875" style="1290"/>
    <col min="7425" max="7425" width="22.7109375" style="1290" customWidth="1"/>
    <col min="7426" max="7428" width="14.85546875" style="1290"/>
    <col min="7429" max="7429" width="3.140625" style="1290" customWidth="1"/>
    <col min="7430" max="7431" width="14.85546875" style="1290"/>
    <col min="7432" max="7432" width="5.42578125" style="1290" customWidth="1"/>
    <col min="7433" max="7680" width="14.85546875" style="1290"/>
    <col min="7681" max="7681" width="22.7109375" style="1290" customWidth="1"/>
    <col min="7682" max="7684" width="14.85546875" style="1290"/>
    <col min="7685" max="7685" width="3.140625" style="1290" customWidth="1"/>
    <col min="7686" max="7687" width="14.85546875" style="1290"/>
    <col min="7688" max="7688" width="5.42578125" style="1290" customWidth="1"/>
    <col min="7689" max="7936" width="14.85546875" style="1290"/>
    <col min="7937" max="7937" width="22.7109375" style="1290" customWidth="1"/>
    <col min="7938" max="7940" width="14.85546875" style="1290"/>
    <col min="7941" max="7941" width="3.140625" style="1290" customWidth="1"/>
    <col min="7942" max="7943" width="14.85546875" style="1290"/>
    <col min="7944" max="7944" width="5.42578125" style="1290" customWidth="1"/>
    <col min="7945" max="8192" width="14.85546875" style="1290"/>
    <col min="8193" max="8193" width="22.7109375" style="1290" customWidth="1"/>
    <col min="8194" max="8196" width="14.85546875" style="1290"/>
    <col min="8197" max="8197" width="3.140625" style="1290" customWidth="1"/>
    <col min="8198" max="8199" width="14.85546875" style="1290"/>
    <col min="8200" max="8200" width="5.42578125" style="1290" customWidth="1"/>
    <col min="8201" max="8448" width="14.85546875" style="1290"/>
    <col min="8449" max="8449" width="22.7109375" style="1290" customWidth="1"/>
    <col min="8450" max="8452" width="14.85546875" style="1290"/>
    <col min="8453" max="8453" width="3.140625" style="1290" customWidth="1"/>
    <col min="8454" max="8455" width="14.85546875" style="1290"/>
    <col min="8456" max="8456" width="5.42578125" style="1290" customWidth="1"/>
    <col min="8457" max="8704" width="14.85546875" style="1290"/>
    <col min="8705" max="8705" width="22.7109375" style="1290" customWidth="1"/>
    <col min="8706" max="8708" width="14.85546875" style="1290"/>
    <col min="8709" max="8709" width="3.140625" style="1290" customWidth="1"/>
    <col min="8710" max="8711" width="14.85546875" style="1290"/>
    <col min="8712" max="8712" width="5.42578125" style="1290" customWidth="1"/>
    <col min="8713" max="8960" width="14.85546875" style="1290"/>
    <col min="8961" max="8961" width="22.7109375" style="1290" customWidth="1"/>
    <col min="8962" max="8964" width="14.85546875" style="1290"/>
    <col min="8965" max="8965" width="3.140625" style="1290" customWidth="1"/>
    <col min="8966" max="8967" width="14.85546875" style="1290"/>
    <col min="8968" max="8968" width="5.42578125" style="1290" customWidth="1"/>
    <col min="8969" max="9216" width="14.85546875" style="1290"/>
    <col min="9217" max="9217" width="22.7109375" style="1290" customWidth="1"/>
    <col min="9218" max="9220" width="14.85546875" style="1290"/>
    <col min="9221" max="9221" width="3.140625" style="1290" customWidth="1"/>
    <col min="9222" max="9223" width="14.85546875" style="1290"/>
    <col min="9224" max="9224" width="5.42578125" style="1290" customWidth="1"/>
    <col min="9225" max="9472" width="14.85546875" style="1290"/>
    <col min="9473" max="9473" width="22.7109375" style="1290" customWidth="1"/>
    <col min="9474" max="9476" width="14.85546875" style="1290"/>
    <col min="9477" max="9477" width="3.140625" style="1290" customWidth="1"/>
    <col min="9478" max="9479" width="14.85546875" style="1290"/>
    <col min="9480" max="9480" width="5.42578125" style="1290" customWidth="1"/>
    <col min="9481" max="9728" width="14.85546875" style="1290"/>
    <col min="9729" max="9729" width="22.7109375" style="1290" customWidth="1"/>
    <col min="9730" max="9732" width="14.85546875" style="1290"/>
    <col min="9733" max="9733" width="3.140625" style="1290" customWidth="1"/>
    <col min="9734" max="9735" width="14.85546875" style="1290"/>
    <col min="9736" max="9736" width="5.42578125" style="1290" customWidth="1"/>
    <col min="9737" max="9984" width="14.85546875" style="1290"/>
    <col min="9985" max="9985" width="22.7109375" style="1290" customWidth="1"/>
    <col min="9986" max="9988" width="14.85546875" style="1290"/>
    <col min="9989" max="9989" width="3.140625" style="1290" customWidth="1"/>
    <col min="9990" max="9991" width="14.85546875" style="1290"/>
    <col min="9992" max="9992" width="5.42578125" style="1290" customWidth="1"/>
    <col min="9993" max="10240" width="14.85546875" style="1290"/>
    <col min="10241" max="10241" width="22.7109375" style="1290" customWidth="1"/>
    <col min="10242" max="10244" width="14.85546875" style="1290"/>
    <col min="10245" max="10245" width="3.140625" style="1290" customWidth="1"/>
    <col min="10246" max="10247" width="14.85546875" style="1290"/>
    <col min="10248" max="10248" width="5.42578125" style="1290" customWidth="1"/>
    <col min="10249" max="10496" width="14.85546875" style="1290"/>
    <col min="10497" max="10497" width="22.7109375" style="1290" customWidth="1"/>
    <col min="10498" max="10500" width="14.85546875" style="1290"/>
    <col min="10501" max="10501" width="3.140625" style="1290" customWidth="1"/>
    <col min="10502" max="10503" width="14.85546875" style="1290"/>
    <col min="10504" max="10504" width="5.42578125" style="1290" customWidth="1"/>
    <col min="10505" max="10752" width="14.85546875" style="1290"/>
    <col min="10753" max="10753" width="22.7109375" style="1290" customWidth="1"/>
    <col min="10754" max="10756" width="14.85546875" style="1290"/>
    <col min="10757" max="10757" width="3.140625" style="1290" customWidth="1"/>
    <col min="10758" max="10759" width="14.85546875" style="1290"/>
    <col min="10760" max="10760" width="5.42578125" style="1290" customWidth="1"/>
    <col min="10761" max="11008" width="14.85546875" style="1290"/>
    <col min="11009" max="11009" width="22.7109375" style="1290" customWidth="1"/>
    <col min="11010" max="11012" width="14.85546875" style="1290"/>
    <col min="11013" max="11013" width="3.140625" style="1290" customWidth="1"/>
    <col min="11014" max="11015" width="14.85546875" style="1290"/>
    <col min="11016" max="11016" width="5.42578125" style="1290" customWidth="1"/>
    <col min="11017" max="11264" width="14.85546875" style="1290"/>
    <col min="11265" max="11265" width="22.7109375" style="1290" customWidth="1"/>
    <col min="11266" max="11268" width="14.85546875" style="1290"/>
    <col min="11269" max="11269" width="3.140625" style="1290" customWidth="1"/>
    <col min="11270" max="11271" width="14.85546875" style="1290"/>
    <col min="11272" max="11272" width="5.42578125" style="1290" customWidth="1"/>
    <col min="11273" max="11520" width="14.85546875" style="1290"/>
    <col min="11521" max="11521" width="22.7109375" style="1290" customWidth="1"/>
    <col min="11522" max="11524" width="14.85546875" style="1290"/>
    <col min="11525" max="11525" width="3.140625" style="1290" customWidth="1"/>
    <col min="11526" max="11527" width="14.85546875" style="1290"/>
    <col min="11528" max="11528" width="5.42578125" style="1290" customWidth="1"/>
    <col min="11529" max="11776" width="14.85546875" style="1290"/>
    <col min="11777" max="11777" width="22.7109375" style="1290" customWidth="1"/>
    <col min="11778" max="11780" width="14.85546875" style="1290"/>
    <col min="11781" max="11781" width="3.140625" style="1290" customWidth="1"/>
    <col min="11782" max="11783" width="14.85546875" style="1290"/>
    <col min="11784" max="11784" width="5.42578125" style="1290" customWidth="1"/>
    <col min="11785" max="12032" width="14.85546875" style="1290"/>
    <col min="12033" max="12033" width="22.7109375" style="1290" customWidth="1"/>
    <col min="12034" max="12036" width="14.85546875" style="1290"/>
    <col min="12037" max="12037" width="3.140625" style="1290" customWidth="1"/>
    <col min="12038" max="12039" width="14.85546875" style="1290"/>
    <col min="12040" max="12040" width="5.42578125" style="1290" customWidth="1"/>
    <col min="12041" max="12288" width="14.85546875" style="1290"/>
    <col min="12289" max="12289" width="22.7109375" style="1290" customWidth="1"/>
    <col min="12290" max="12292" width="14.85546875" style="1290"/>
    <col min="12293" max="12293" width="3.140625" style="1290" customWidth="1"/>
    <col min="12294" max="12295" width="14.85546875" style="1290"/>
    <col min="12296" max="12296" width="5.42578125" style="1290" customWidth="1"/>
    <col min="12297" max="12544" width="14.85546875" style="1290"/>
    <col min="12545" max="12545" width="22.7109375" style="1290" customWidth="1"/>
    <col min="12546" max="12548" width="14.85546875" style="1290"/>
    <col min="12549" max="12549" width="3.140625" style="1290" customWidth="1"/>
    <col min="12550" max="12551" width="14.85546875" style="1290"/>
    <col min="12552" max="12552" width="5.42578125" style="1290" customWidth="1"/>
    <col min="12553" max="12800" width="14.85546875" style="1290"/>
    <col min="12801" max="12801" width="22.7109375" style="1290" customWidth="1"/>
    <col min="12802" max="12804" width="14.85546875" style="1290"/>
    <col min="12805" max="12805" width="3.140625" style="1290" customWidth="1"/>
    <col min="12806" max="12807" width="14.85546875" style="1290"/>
    <col min="12808" max="12808" width="5.42578125" style="1290" customWidth="1"/>
    <col min="12809" max="13056" width="14.85546875" style="1290"/>
    <col min="13057" max="13057" width="22.7109375" style="1290" customWidth="1"/>
    <col min="13058" max="13060" width="14.85546875" style="1290"/>
    <col min="13061" max="13061" width="3.140625" style="1290" customWidth="1"/>
    <col min="13062" max="13063" width="14.85546875" style="1290"/>
    <col min="13064" max="13064" width="5.42578125" style="1290" customWidth="1"/>
    <col min="13065" max="13312" width="14.85546875" style="1290"/>
    <col min="13313" max="13313" width="22.7109375" style="1290" customWidth="1"/>
    <col min="13314" max="13316" width="14.85546875" style="1290"/>
    <col min="13317" max="13317" width="3.140625" style="1290" customWidth="1"/>
    <col min="13318" max="13319" width="14.85546875" style="1290"/>
    <col min="13320" max="13320" width="5.42578125" style="1290" customWidth="1"/>
    <col min="13321" max="13568" width="14.85546875" style="1290"/>
    <col min="13569" max="13569" width="22.7109375" style="1290" customWidth="1"/>
    <col min="13570" max="13572" width="14.85546875" style="1290"/>
    <col min="13573" max="13573" width="3.140625" style="1290" customWidth="1"/>
    <col min="13574" max="13575" width="14.85546875" style="1290"/>
    <col min="13576" max="13576" width="5.42578125" style="1290" customWidth="1"/>
    <col min="13577" max="13824" width="14.85546875" style="1290"/>
    <col min="13825" max="13825" width="22.7109375" style="1290" customWidth="1"/>
    <col min="13826" max="13828" width="14.85546875" style="1290"/>
    <col min="13829" max="13829" width="3.140625" style="1290" customWidth="1"/>
    <col min="13830" max="13831" width="14.85546875" style="1290"/>
    <col min="13832" max="13832" width="5.42578125" style="1290" customWidth="1"/>
    <col min="13833" max="14080" width="14.85546875" style="1290"/>
    <col min="14081" max="14081" width="22.7109375" style="1290" customWidth="1"/>
    <col min="14082" max="14084" width="14.85546875" style="1290"/>
    <col min="14085" max="14085" width="3.140625" style="1290" customWidth="1"/>
    <col min="14086" max="14087" width="14.85546875" style="1290"/>
    <col min="14088" max="14088" width="5.42578125" style="1290" customWidth="1"/>
    <col min="14089" max="14336" width="14.85546875" style="1290"/>
    <col min="14337" max="14337" width="22.7109375" style="1290" customWidth="1"/>
    <col min="14338" max="14340" width="14.85546875" style="1290"/>
    <col min="14341" max="14341" width="3.140625" style="1290" customWidth="1"/>
    <col min="14342" max="14343" width="14.85546875" style="1290"/>
    <col min="14344" max="14344" width="5.42578125" style="1290" customWidth="1"/>
    <col min="14345" max="14592" width="14.85546875" style="1290"/>
    <col min="14593" max="14593" width="22.7109375" style="1290" customWidth="1"/>
    <col min="14594" max="14596" width="14.85546875" style="1290"/>
    <col min="14597" max="14597" width="3.140625" style="1290" customWidth="1"/>
    <col min="14598" max="14599" width="14.85546875" style="1290"/>
    <col min="14600" max="14600" width="5.42578125" style="1290" customWidth="1"/>
    <col min="14601" max="14848" width="14.85546875" style="1290"/>
    <col min="14849" max="14849" width="22.7109375" style="1290" customWidth="1"/>
    <col min="14850" max="14852" width="14.85546875" style="1290"/>
    <col min="14853" max="14853" width="3.140625" style="1290" customWidth="1"/>
    <col min="14854" max="14855" width="14.85546875" style="1290"/>
    <col min="14856" max="14856" width="5.42578125" style="1290" customWidth="1"/>
    <col min="14857" max="15104" width="14.85546875" style="1290"/>
    <col min="15105" max="15105" width="22.7109375" style="1290" customWidth="1"/>
    <col min="15106" max="15108" width="14.85546875" style="1290"/>
    <col min="15109" max="15109" width="3.140625" style="1290" customWidth="1"/>
    <col min="15110" max="15111" width="14.85546875" style="1290"/>
    <col min="15112" max="15112" width="5.42578125" style="1290" customWidth="1"/>
    <col min="15113" max="15360" width="14.85546875" style="1290"/>
    <col min="15361" max="15361" width="22.7109375" style="1290" customWidth="1"/>
    <col min="15362" max="15364" width="14.85546875" style="1290"/>
    <col min="15365" max="15365" width="3.140625" style="1290" customWidth="1"/>
    <col min="15366" max="15367" width="14.85546875" style="1290"/>
    <col min="15368" max="15368" width="5.42578125" style="1290" customWidth="1"/>
    <col min="15369" max="15616" width="14.85546875" style="1290"/>
    <col min="15617" max="15617" width="22.7109375" style="1290" customWidth="1"/>
    <col min="15618" max="15620" width="14.85546875" style="1290"/>
    <col min="15621" max="15621" width="3.140625" style="1290" customWidth="1"/>
    <col min="15622" max="15623" width="14.85546875" style="1290"/>
    <col min="15624" max="15624" width="5.42578125" style="1290" customWidth="1"/>
    <col min="15625" max="15872" width="14.85546875" style="1290"/>
    <col min="15873" max="15873" width="22.7109375" style="1290" customWidth="1"/>
    <col min="15874" max="15876" width="14.85546875" style="1290"/>
    <col min="15877" max="15877" width="3.140625" style="1290" customWidth="1"/>
    <col min="15878" max="15879" width="14.85546875" style="1290"/>
    <col min="15880" max="15880" width="5.42578125" style="1290" customWidth="1"/>
    <col min="15881" max="16128" width="14.85546875" style="1290"/>
    <col min="16129" max="16129" width="22.7109375" style="1290" customWidth="1"/>
    <col min="16130" max="16132" width="14.85546875" style="1290"/>
    <col min="16133" max="16133" width="3.140625" style="1290" customWidth="1"/>
    <col min="16134" max="16135" width="14.85546875" style="1290"/>
    <col min="16136" max="16136" width="5.42578125" style="1290" customWidth="1"/>
    <col min="16137" max="16384" width="14.85546875" style="1290"/>
  </cols>
  <sheetData>
    <row r="4" spans="2:10" ht="18" x14ac:dyDescent="0.25">
      <c r="B4" s="1892" t="s">
        <v>1776</v>
      </c>
      <c r="C4" s="1892"/>
      <c r="D4" s="1892"/>
      <c r="E4" s="1892"/>
      <c r="F4" s="1892"/>
      <c r="G4" s="1892"/>
      <c r="H4" s="786" t="s">
        <v>1</v>
      </c>
    </row>
    <row r="5" spans="2:10" ht="15.75" x14ac:dyDescent="0.2">
      <c r="B5" s="1900" t="s">
        <v>1777</v>
      </c>
      <c r="C5" s="1900"/>
      <c r="D5" s="1900"/>
      <c r="E5" s="1900"/>
      <c r="F5" s="1900"/>
      <c r="G5" s="1900"/>
    </row>
    <row r="6" spans="2:10" ht="16.5" thickBot="1" x14ac:dyDescent="0.3">
      <c r="B6" s="1895" t="s">
        <v>825</v>
      </c>
      <c r="C6" s="1895"/>
      <c r="D6" s="1895"/>
      <c r="E6" s="1895"/>
      <c r="F6" s="1895"/>
      <c r="G6" s="1895"/>
    </row>
    <row r="7" spans="2:10" ht="15" x14ac:dyDescent="0.25">
      <c r="B7" s="1291"/>
      <c r="C7" s="1292"/>
      <c r="D7" s="1292"/>
      <c r="E7" s="1292"/>
      <c r="F7" s="1292"/>
      <c r="G7" s="1293"/>
    </row>
    <row r="8" spans="2:10" ht="15.75" x14ac:dyDescent="0.2">
      <c r="B8" s="1278" t="s">
        <v>1778</v>
      </c>
      <c r="C8" s="1278">
        <v>2012</v>
      </c>
      <c r="D8" s="1278">
        <v>2013</v>
      </c>
      <c r="E8" s="1278">
        <v>2014</v>
      </c>
      <c r="F8" s="1278">
        <v>2015</v>
      </c>
      <c r="G8" s="1278">
        <v>2016</v>
      </c>
    </row>
    <row r="9" spans="2:10" ht="17.25" customHeight="1" x14ac:dyDescent="0.2">
      <c r="B9" s="1294" t="s">
        <v>1779</v>
      </c>
      <c r="C9" s="1295">
        <v>91450</v>
      </c>
      <c r="D9" s="1295">
        <v>95072</v>
      </c>
      <c r="E9" s="1295">
        <v>102184</v>
      </c>
      <c r="F9" s="1295">
        <v>102559</v>
      </c>
      <c r="G9" s="1295">
        <v>99140</v>
      </c>
    </row>
    <row r="10" spans="2:10" ht="17.25" customHeight="1" x14ac:dyDescent="0.25">
      <c r="B10" s="1294" t="s">
        <v>1780</v>
      </c>
      <c r="C10" s="1295">
        <v>93258</v>
      </c>
      <c r="D10" s="1295">
        <v>96771</v>
      </c>
      <c r="E10" s="1295">
        <v>104548</v>
      </c>
      <c r="F10" s="1295">
        <v>104862</v>
      </c>
      <c r="G10" s="1295">
        <v>101584</v>
      </c>
      <c r="I10" s="1296"/>
      <c r="J10" s="1296"/>
    </row>
    <row r="11" spans="2:10" ht="17.25" customHeight="1" x14ac:dyDescent="0.25">
      <c r="B11" s="1297" t="s">
        <v>1781</v>
      </c>
      <c r="C11" s="1298">
        <v>184708</v>
      </c>
      <c r="D11" s="1298">
        <v>191843</v>
      </c>
      <c r="E11" s="1298">
        <v>206732</v>
      </c>
      <c r="F11" s="1298">
        <v>207421</v>
      </c>
      <c r="G11" s="1298">
        <v>200724</v>
      </c>
      <c r="I11" s="1296"/>
      <c r="J11" s="1296"/>
    </row>
    <row r="12" spans="2:10" ht="17.25" customHeight="1" x14ac:dyDescent="0.25">
      <c r="B12" s="1294" t="s">
        <v>1782</v>
      </c>
      <c r="C12" s="1295">
        <v>90311</v>
      </c>
      <c r="D12" s="1295">
        <v>96001</v>
      </c>
      <c r="E12" s="1295">
        <v>101971</v>
      </c>
      <c r="F12" s="1295">
        <v>105113</v>
      </c>
      <c r="G12" s="1295">
        <v>100714</v>
      </c>
      <c r="I12" s="1296"/>
      <c r="J12" s="1296"/>
    </row>
    <row r="13" spans="2:10" ht="17.25" customHeight="1" x14ac:dyDescent="0.25">
      <c r="B13" s="1294" t="s">
        <v>1783</v>
      </c>
      <c r="C13" s="1295">
        <v>100752</v>
      </c>
      <c r="D13" s="1295">
        <v>104611</v>
      </c>
      <c r="E13" s="1295">
        <v>120163</v>
      </c>
      <c r="F13" s="1295">
        <v>135568</v>
      </c>
      <c r="G13" s="1295">
        <v>132681</v>
      </c>
      <c r="H13" s="1296"/>
      <c r="I13" s="1296"/>
      <c r="J13" s="1296"/>
    </row>
    <row r="14" spans="2:10" ht="17.25" customHeight="1" x14ac:dyDescent="0.25">
      <c r="B14" s="1294" t="s">
        <v>1784</v>
      </c>
      <c r="C14" s="1295"/>
      <c r="D14" s="1295">
        <v>257</v>
      </c>
      <c r="E14" s="1295">
        <v>204</v>
      </c>
      <c r="F14" s="1295">
        <v>162</v>
      </c>
      <c r="G14" s="1295">
        <v>115</v>
      </c>
      <c r="I14" s="1296"/>
      <c r="J14" s="1296"/>
    </row>
    <row r="15" spans="2:10" ht="17.25" customHeight="1" x14ac:dyDescent="0.2">
      <c r="B15" s="1299" t="s">
        <v>27</v>
      </c>
      <c r="C15" s="1300">
        <v>375771</v>
      </c>
      <c r="D15" s="1300">
        <v>392712</v>
      </c>
      <c r="E15" s="1300">
        <v>429070</v>
      </c>
      <c r="F15" s="1300">
        <v>448264</v>
      </c>
      <c r="G15" s="1300">
        <v>434234</v>
      </c>
    </row>
    <row r="16" spans="2:10" x14ac:dyDescent="0.2">
      <c r="B16" s="1902" t="s">
        <v>1785</v>
      </c>
      <c r="C16" s="1902"/>
      <c r="D16" s="1902"/>
      <c r="E16" s="1902"/>
      <c r="F16" s="1902"/>
      <c r="G16" s="1902"/>
    </row>
    <row r="17" spans="2:9" x14ac:dyDescent="0.2">
      <c r="B17" s="1903" t="s">
        <v>1786</v>
      </c>
      <c r="C17" s="1904"/>
      <c r="D17" s="1904"/>
      <c r="E17" s="1904"/>
      <c r="F17" s="1904"/>
      <c r="G17" s="1904"/>
    </row>
    <row r="19" spans="2:9" x14ac:dyDescent="0.2">
      <c r="B19" s="1301"/>
      <c r="C19" s="1302"/>
      <c r="D19" s="1302"/>
      <c r="E19" s="1302"/>
      <c r="F19" s="1302"/>
      <c r="G19" s="1302"/>
    </row>
    <row r="20" spans="2:9" ht="18" x14ac:dyDescent="0.25">
      <c r="B20" s="1892" t="s">
        <v>1787</v>
      </c>
      <c r="C20" s="1892"/>
      <c r="D20" s="1892"/>
      <c r="E20" s="1892"/>
      <c r="F20" s="1892"/>
      <c r="G20" s="1892"/>
      <c r="H20" s="786" t="s">
        <v>1</v>
      </c>
    </row>
    <row r="21" spans="2:9" ht="15.75" x14ac:dyDescent="0.2">
      <c r="B21" s="1900" t="s">
        <v>1788</v>
      </c>
      <c r="C21" s="1900"/>
      <c r="D21" s="1900"/>
      <c r="E21" s="1900"/>
      <c r="F21" s="1900"/>
      <c r="G21" s="1900"/>
    </row>
    <row r="22" spans="2:9" ht="16.5" thickBot="1" x14ac:dyDescent="0.3">
      <c r="B22" s="1895" t="s">
        <v>825</v>
      </c>
      <c r="C22" s="1895"/>
      <c r="D22" s="1895"/>
      <c r="E22" s="1895"/>
      <c r="F22" s="1895"/>
      <c r="G22" s="1895"/>
    </row>
    <row r="24" spans="2:9" ht="15.75" x14ac:dyDescent="0.2">
      <c r="B24" s="1278" t="s">
        <v>1778</v>
      </c>
      <c r="C24" s="1278">
        <v>2012</v>
      </c>
      <c r="D24" s="1278">
        <v>2013</v>
      </c>
      <c r="E24" s="1278">
        <v>2014</v>
      </c>
      <c r="F24" s="1278">
        <v>2015</v>
      </c>
      <c r="G24" s="1278">
        <v>2016</v>
      </c>
      <c r="I24" s="1303"/>
    </row>
    <row r="25" spans="2:9" ht="17.25" customHeight="1" x14ac:dyDescent="0.2">
      <c r="B25" s="1294" t="s">
        <v>1789</v>
      </c>
      <c r="C25" s="1295">
        <v>3832826</v>
      </c>
      <c r="D25" s="1295">
        <v>3961061</v>
      </c>
      <c r="E25" s="1295">
        <v>4239127</v>
      </c>
      <c r="F25" s="1295">
        <v>4269185</v>
      </c>
      <c r="G25" s="1295">
        <v>4142663</v>
      </c>
      <c r="I25" s="1303"/>
    </row>
    <row r="26" spans="2:9" ht="17.25" customHeight="1" x14ac:dyDescent="0.2">
      <c r="B26" s="1294" t="s">
        <v>1790</v>
      </c>
      <c r="C26" s="1295">
        <v>7180344</v>
      </c>
      <c r="D26" s="1295">
        <v>7432426</v>
      </c>
      <c r="E26" s="1295">
        <v>8010660</v>
      </c>
      <c r="F26" s="1295">
        <v>8140524</v>
      </c>
      <c r="G26" s="1295">
        <v>7832805</v>
      </c>
      <c r="I26" s="1303"/>
    </row>
    <row r="27" spans="2:9" ht="17.25" customHeight="1" x14ac:dyDescent="0.2">
      <c r="B27" s="1297" t="s">
        <v>1781</v>
      </c>
      <c r="C27" s="1298">
        <v>11013170</v>
      </c>
      <c r="D27" s="1298">
        <v>11393487</v>
      </c>
      <c r="E27" s="1298">
        <v>12249787</v>
      </c>
      <c r="F27" s="1298">
        <v>12409709</v>
      </c>
      <c r="G27" s="1298">
        <v>11975468</v>
      </c>
      <c r="I27" s="1303"/>
    </row>
    <row r="28" spans="2:9" ht="17.25" customHeight="1" x14ac:dyDescent="0.2">
      <c r="B28" s="1294" t="s">
        <v>1782</v>
      </c>
      <c r="C28" s="1295">
        <v>7515070</v>
      </c>
      <c r="D28" s="1295">
        <v>8076805</v>
      </c>
      <c r="E28" s="1295">
        <v>8467160</v>
      </c>
      <c r="F28" s="1295">
        <v>8795215</v>
      </c>
      <c r="G28" s="1295">
        <v>8502449</v>
      </c>
      <c r="I28" s="1303"/>
    </row>
    <row r="29" spans="2:9" ht="17.25" customHeight="1" x14ac:dyDescent="0.2">
      <c r="B29" s="1294" t="s">
        <v>1783</v>
      </c>
      <c r="C29" s="1295">
        <v>1183933</v>
      </c>
      <c r="D29" s="1295">
        <v>1105575</v>
      </c>
      <c r="E29" s="1295">
        <v>1345810</v>
      </c>
      <c r="F29" s="1295">
        <v>1629060</v>
      </c>
      <c r="G29" s="1295">
        <v>1707059</v>
      </c>
      <c r="I29" s="1303"/>
    </row>
    <row r="30" spans="2:9" ht="17.25" customHeight="1" x14ac:dyDescent="0.2">
      <c r="B30" s="1294" t="s">
        <v>1791</v>
      </c>
      <c r="C30" s="1295"/>
      <c r="D30" s="1295">
        <v>36041</v>
      </c>
      <c r="E30" s="1295">
        <v>40793</v>
      </c>
      <c r="F30" s="1295">
        <v>27910</v>
      </c>
      <c r="G30" s="1295">
        <v>21871</v>
      </c>
      <c r="I30" s="1303"/>
    </row>
    <row r="31" spans="2:9" ht="17.25" customHeight="1" x14ac:dyDescent="0.2">
      <c r="B31" s="1299" t="s">
        <v>27</v>
      </c>
      <c r="C31" s="1300">
        <v>19712173</v>
      </c>
      <c r="D31" s="1300">
        <v>20611908</v>
      </c>
      <c r="E31" s="1300">
        <v>22103550</v>
      </c>
      <c r="F31" s="1300">
        <v>22861894</v>
      </c>
      <c r="G31" s="1300">
        <v>22206847</v>
      </c>
      <c r="I31" s="1303"/>
    </row>
    <row r="32" spans="2:9" x14ac:dyDescent="0.2">
      <c r="B32" s="1901" t="s">
        <v>1792</v>
      </c>
      <c r="C32" s="1901"/>
      <c r="D32" s="1901"/>
      <c r="E32" s="1901"/>
      <c r="F32" s="1901"/>
      <c r="G32" s="1901"/>
    </row>
    <row r="33" spans="2:7" ht="37.5" customHeight="1" x14ac:dyDescent="0.2">
      <c r="B33" s="1897" t="s">
        <v>1793</v>
      </c>
      <c r="C33" s="1897"/>
      <c r="D33" s="1897"/>
      <c r="E33" s="1897"/>
      <c r="F33" s="1897"/>
      <c r="G33" s="1897"/>
    </row>
    <row r="34" spans="2:7" x14ac:dyDescent="0.2">
      <c r="B34" s="1901" t="s">
        <v>1794</v>
      </c>
      <c r="C34" s="1901"/>
      <c r="D34" s="1901"/>
      <c r="E34" s="1901"/>
      <c r="F34" s="1901"/>
      <c r="G34" s="1901"/>
    </row>
  </sheetData>
  <mergeCells count="11">
    <mergeCell ref="B20:G20"/>
    <mergeCell ref="B4:G4"/>
    <mergeCell ref="B5:G5"/>
    <mergeCell ref="B6:G6"/>
    <mergeCell ref="B16:G16"/>
    <mergeCell ref="B17:G17"/>
    <mergeCell ref="B21:G21"/>
    <mergeCell ref="B22:G22"/>
    <mergeCell ref="B32:G32"/>
    <mergeCell ref="B33:G33"/>
    <mergeCell ref="B34:G34"/>
  </mergeCells>
  <hyperlinks>
    <hyperlink ref="H4" location="'Indice Total'!A108" display="Volver"/>
    <hyperlink ref="H20"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86"/>
  <sheetViews>
    <sheetView showGridLines="0" zoomScale="90" zoomScaleNormal="90" workbookViewId="0"/>
  </sheetViews>
  <sheetFormatPr baseColWidth="10" defaultColWidth="11.42578125" defaultRowHeight="12.75" x14ac:dyDescent="0.2"/>
  <cols>
    <col min="1" max="1" width="23.140625" style="35" customWidth="1"/>
    <col min="2" max="2" width="39.28515625" style="35" customWidth="1"/>
    <col min="3" max="6" width="15.7109375" style="35" customWidth="1"/>
    <col min="7" max="16384" width="11.42578125" style="35"/>
  </cols>
  <sheetData>
    <row r="1" spans="2:7" ht="48" customHeight="1" x14ac:dyDescent="0.2"/>
    <row r="2" spans="2:7" ht="21" customHeight="1" x14ac:dyDescent="0.25">
      <c r="B2" s="1646" t="s">
        <v>705</v>
      </c>
      <c r="C2" s="1646"/>
      <c r="D2" s="1646"/>
      <c r="E2" s="1646"/>
      <c r="F2" s="1646"/>
      <c r="G2" s="1" t="s">
        <v>1</v>
      </c>
    </row>
    <row r="3" spans="2:7" ht="31.5" customHeight="1" x14ac:dyDescent="0.25">
      <c r="B3" s="1640" t="s">
        <v>788</v>
      </c>
      <c r="C3" s="1640"/>
      <c r="D3" s="1640"/>
      <c r="E3" s="1640"/>
      <c r="F3" s="1640"/>
      <c r="G3" s="741"/>
    </row>
    <row r="4" spans="2:7" ht="16.5" thickBot="1" x14ac:dyDescent="0.3">
      <c r="B4" s="1681">
        <v>2016</v>
      </c>
      <c r="C4" s="1681"/>
      <c r="D4" s="1681"/>
      <c r="E4" s="1681"/>
      <c r="F4" s="1681"/>
      <c r="G4" s="748"/>
    </row>
    <row r="5" spans="2:7" ht="15.75" x14ac:dyDescent="0.25">
      <c r="B5" s="756"/>
      <c r="C5" s="756"/>
      <c r="D5" s="756"/>
      <c r="E5" s="756"/>
      <c r="F5" s="756"/>
    </row>
    <row r="6" spans="2:7" ht="15" x14ac:dyDescent="0.2">
      <c r="B6" s="1669" t="s">
        <v>783</v>
      </c>
      <c r="C6" s="1671" t="s">
        <v>23</v>
      </c>
      <c r="D6" s="1671"/>
      <c r="E6" s="1671"/>
      <c r="F6" s="1671"/>
    </row>
    <row r="7" spans="2:7" ht="25.5" customHeight="1" x14ac:dyDescent="0.2">
      <c r="B7" s="1670"/>
      <c r="C7" s="482" t="s">
        <v>24</v>
      </c>
      <c r="D7" s="482" t="s">
        <v>25</v>
      </c>
      <c r="E7" s="482" t="s">
        <v>26</v>
      </c>
      <c r="F7" s="482" t="s">
        <v>27</v>
      </c>
    </row>
    <row r="8" spans="2:7" ht="20.25" customHeight="1" x14ac:dyDescent="0.25">
      <c r="B8" s="36" t="s">
        <v>40</v>
      </c>
      <c r="C8" s="37">
        <v>14046.5</v>
      </c>
      <c r="D8" s="37">
        <v>10796.083333333334</v>
      </c>
      <c r="E8" s="37">
        <v>2980.9166666666665</v>
      </c>
      <c r="F8" s="556">
        <v>27823.500000000004</v>
      </c>
      <c r="G8" s="699"/>
    </row>
    <row r="9" spans="2:7" ht="15" x14ac:dyDescent="0.25">
      <c r="B9" s="36" t="s">
        <v>41</v>
      </c>
      <c r="C9" s="37">
        <v>13533</v>
      </c>
      <c r="D9" s="37">
        <v>29814.333333333332</v>
      </c>
      <c r="E9" s="37">
        <v>2892.5</v>
      </c>
      <c r="F9" s="556">
        <v>46239.833333333328</v>
      </c>
      <c r="G9" s="699"/>
    </row>
    <row r="10" spans="2:7" ht="15" x14ac:dyDescent="0.25">
      <c r="B10" s="36" t="s">
        <v>42</v>
      </c>
      <c r="C10" s="37">
        <v>40067.167000000001</v>
      </c>
      <c r="D10" s="37">
        <v>52469.583333333336</v>
      </c>
      <c r="E10" s="37">
        <v>9441.25</v>
      </c>
      <c r="F10" s="556">
        <v>101978.00033333333</v>
      </c>
      <c r="G10" s="699"/>
    </row>
    <row r="11" spans="2:7" ht="15" x14ac:dyDescent="0.25">
      <c r="B11" s="36" t="s">
        <v>43</v>
      </c>
      <c r="C11" s="37">
        <v>27907.75</v>
      </c>
      <c r="D11" s="37">
        <v>19097.833333333332</v>
      </c>
      <c r="E11" s="37">
        <v>1077.5833333333333</v>
      </c>
      <c r="F11" s="556">
        <v>48083.166666666664</v>
      </c>
      <c r="G11" s="699"/>
    </row>
    <row r="12" spans="2:7" ht="15" x14ac:dyDescent="0.25">
      <c r="B12" s="36" t="s">
        <v>44</v>
      </c>
      <c r="C12" s="37">
        <v>63197.5</v>
      </c>
      <c r="D12" s="37">
        <v>40412.583333333336</v>
      </c>
      <c r="E12" s="37">
        <v>3650.1666666666665</v>
      </c>
      <c r="F12" s="556">
        <v>107260.25000000001</v>
      </c>
      <c r="G12" s="699"/>
    </row>
    <row r="13" spans="2:7" ht="15" x14ac:dyDescent="0.25">
      <c r="B13" s="36" t="s">
        <v>45</v>
      </c>
      <c r="C13" s="37">
        <v>65422.75</v>
      </c>
      <c r="D13" s="37">
        <v>67600.5</v>
      </c>
      <c r="E13" s="37">
        <v>206819.83333333334</v>
      </c>
      <c r="F13" s="556">
        <v>339843.08333333337</v>
      </c>
      <c r="G13" s="699"/>
    </row>
    <row r="14" spans="2:7" ht="15" x14ac:dyDescent="0.25">
      <c r="B14" s="36" t="s">
        <v>46</v>
      </c>
      <c r="C14" s="37">
        <v>86068.332999999999</v>
      </c>
      <c r="D14" s="37">
        <v>78814.166666666672</v>
      </c>
      <c r="E14" s="37">
        <v>15405.083333333334</v>
      </c>
      <c r="F14" s="556">
        <v>180287.58300000001</v>
      </c>
      <c r="G14" s="699"/>
    </row>
    <row r="15" spans="2:7" ht="15" x14ac:dyDescent="0.25">
      <c r="B15" s="36" t="s">
        <v>47</v>
      </c>
      <c r="C15" s="37">
        <v>78451.917000000001</v>
      </c>
      <c r="D15" s="37">
        <v>84561.333333333328</v>
      </c>
      <c r="E15" s="37">
        <v>16135.583333333334</v>
      </c>
      <c r="F15" s="556">
        <v>179148.83366666667</v>
      </c>
      <c r="G15" s="699"/>
    </row>
    <row r="16" spans="2:7" ht="15" x14ac:dyDescent="0.25">
      <c r="B16" s="36" t="s">
        <v>48</v>
      </c>
      <c r="C16" s="37">
        <v>215658.91699999999</v>
      </c>
      <c r="D16" s="37">
        <v>120704.83333333333</v>
      </c>
      <c r="E16" s="37">
        <v>31239</v>
      </c>
      <c r="F16" s="556">
        <v>367602.75033333333</v>
      </c>
      <c r="G16" s="699"/>
    </row>
    <row r="17" spans="2:7" ht="15" x14ac:dyDescent="0.25">
      <c r="B17" s="36" t="s">
        <v>49</v>
      </c>
      <c r="C17" s="37">
        <v>49774.417000000001</v>
      </c>
      <c r="D17" s="37">
        <v>91165.25</v>
      </c>
      <c r="E17" s="37">
        <v>917.75</v>
      </c>
      <c r="F17" s="556">
        <v>141857.41700000002</v>
      </c>
      <c r="G17" s="699"/>
    </row>
    <row r="18" spans="2:7" ht="15" x14ac:dyDescent="0.25">
      <c r="B18" s="36" t="s">
        <v>50</v>
      </c>
      <c r="C18" s="37">
        <v>32503.917000000001</v>
      </c>
      <c r="D18" s="37">
        <v>20493.416666666668</v>
      </c>
      <c r="E18" s="37">
        <v>674.66666666666663</v>
      </c>
      <c r="F18" s="556">
        <v>53672.000333333337</v>
      </c>
      <c r="G18" s="699"/>
    </row>
    <row r="19" spans="2:7" ht="15" x14ac:dyDescent="0.25">
      <c r="B19" s="39" t="s">
        <v>51</v>
      </c>
      <c r="C19" s="37">
        <v>66271.082999999999</v>
      </c>
      <c r="D19" s="37">
        <v>76069.75</v>
      </c>
      <c r="E19" s="37">
        <v>23260.333333333332</v>
      </c>
      <c r="F19" s="556">
        <v>165601.16633333333</v>
      </c>
      <c r="G19" s="699"/>
    </row>
    <row r="20" spans="2:7" ht="15" x14ac:dyDescent="0.25">
      <c r="B20" s="39" t="s">
        <v>52</v>
      </c>
      <c r="C20" s="37">
        <v>6804.4170000000004</v>
      </c>
      <c r="D20" s="37">
        <v>9057.5</v>
      </c>
      <c r="E20" s="37">
        <v>151.66666666666666</v>
      </c>
      <c r="F20" s="556">
        <v>16013.583666666667</v>
      </c>
      <c r="G20" s="699"/>
    </row>
    <row r="21" spans="2:7" ht="15" x14ac:dyDescent="0.25">
      <c r="B21" s="36" t="s">
        <v>53</v>
      </c>
      <c r="C21" s="37">
        <v>7979.25</v>
      </c>
      <c r="D21" s="37">
        <v>11165.75</v>
      </c>
      <c r="E21" s="37">
        <v>12605.416666666666</v>
      </c>
      <c r="F21" s="556">
        <v>31750.416666666664</v>
      </c>
      <c r="G21" s="699"/>
    </row>
    <row r="22" spans="2:7" ht="17.25" customHeight="1" x14ac:dyDescent="0.25">
      <c r="B22" s="36" t="s">
        <v>54</v>
      </c>
      <c r="C22" s="37">
        <v>1635376.5830000001</v>
      </c>
      <c r="D22" s="37">
        <v>1267167.8333333333</v>
      </c>
      <c r="E22" s="37">
        <v>236639.66666666666</v>
      </c>
      <c r="F22" s="556">
        <v>3139184.0830000001</v>
      </c>
      <c r="G22" s="699"/>
    </row>
    <row r="23" spans="2:7" ht="21.75" customHeight="1" x14ac:dyDescent="0.25">
      <c r="B23" s="5" t="s">
        <v>27</v>
      </c>
      <c r="C23" s="34">
        <v>2403063.5010000002</v>
      </c>
      <c r="D23" s="34">
        <v>1979390.75</v>
      </c>
      <c r="E23" s="34">
        <v>563891.41666666674</v>
      </c>
      <c r="F23" s="38">
        <v>4946345.6676666671</v>
      </c>
      <c r="G23" s="699"/>
    </row>
    <row r="24" spans="2:7" ht="11.25" customHeight="1" x14ac:dyDescent="0.2">
      <c r="B24" s="40" t="s">
        <v>55</v>
      </c>
      <c r="G24" s="41"/>
    </row>
    <row r="25" spans="2:7" x14ac:dyDescent="0.2">
      <c r="C25" s="41"/>
      <c r="D25" s="41"/>
      <c r="E25" s="41"/>
      <c r="F25" s="41"/>
    </row>
    <row r="26" spans="2:7" x14ac:dyDescent="0.2">
      <c r="B26" s="27"/>
    </row>
    <row r="28" spans="2:7" ht="18" x14ac:dyDescent="0.25">
      <c r="B28" s="1646" t="s">
        <v>706</v>
      </c>
      <c r="C28" s="1646"/>
      <c r="D28" s="1646"/>
      <c r="E28" s="1646"/>
      <c r="F28" s="1646"/>
      <c r="G28" s="1" t="s">
        <v>1</v>
      </c>
    </row>
    <row r="29" spans="2:7" ht="33.75" customHeight="1" x14ac:dyDescent="0.25">
      <c r="B29" s="1675" t="s">
        <v>56</v>
      </c>
      <c r="C29" s="1680"/>
      <c r="D29" s="1680"/>
      <c r="E29" s="1680"/>
      <c r="F29" s="1680"/>
    </row>
    <row r="30" spans="2:7" ht="16.5" thickBot="1" x14ac:dyDescent="0.3">
      <c r="B30" s="1681">
        <v>2016</v>
      </c>
      <c r="C30" s="1681"/>
      <c r="D30" s="1681"/>
      <c r="E30" s="1681"/>
      <c r="F30" s="1681"/>
    </row>
    <row r="31" spans="2:7" x14ac:dyDescent="0.2">
      <c r="B31" s="415"/>
      <c r="C31" s="415"/>
      <c r="D31" s="415"/>
      <c r="E31" s="415"/>
      <c r="F31" s="415"/>
    </row>
    <row r="32" spans="2:7" ht="15.75" x14ac:dyDescent="0.2">
      <c r="B32" s="1661" t="s">
        <v>783</v>
      </c>
      <c r="C32" s="1663" t="s">
        <v>23</v>
      </c>
      <c r="D32" s="1663"/>
      <c r="E32" s="1663"/>
      <c r="F32" s="1663"/>
    </row>
    <row r="33" spans="2:7" ht="15.75" x14ac:dyDescent="0.2">
      <c r="B33" s="1662"/>
      <c r="C33" s="23" t="s">
        <v>24</v>
      </c>
      <c r="D33" s="23" t="s">
        <v>25</v>
      </c>
      <c r="E33" s="23" t="s">
        <v>26</v>
      </c>
      <c r="F33" s="23" t="s">
        <v>27</v>
      </c>
    </row>
    <row r="34" spans="2:7" ht="15" x14ac:dyDescent="0.25">
      <c r="B34" s="36" t="s">
        <v>40</v>
      </c>
      <c r="C34" s="37">
        <v>442.25</v>
      </c>
      <c r="D34" s="37">
        <v>707.83333333333337</v>
      </c>
      <c r="E34" s="37">
        <v>53.583333333333336</v>
      </c>
      <c r="F34" s="556">
        <v>1203.6666666666667</v>
      </c>
      <c r="G34" s="546"/>
    </row>
    <row r="35" spans="2:7" ht="15" x14ac:dyDescent="0.25">
      <c r="B35" s="36" t="s">
        <v>41</v>
      </c>
      <c r="C35" s="37">
        <v>546</v>
      </c>
      <c r="D35" s="37">
        <v>1287.3333333333333</v>
      </c>
      <c r="E35" s="37">
        <v>99.75</v>
      </c>
      <c r="F35" s="556">
        <v>1933.0833333333333</v>
      </c>
      <c r="G35" s="546"/>
    </row>
    <row r="36" spans="2:7" ht="15" x14ac:dyDescent="0.25">
      <c r="B36" s="36" t="s">
        <v>42</v>
      </c>
      <c r="C36" s="37">
        <v>1165</v>
      </c>
      <c r="D36" s="37">
        <v>1817.0833333333333</v>
      </c>
      <c r="E36" s="37">
        <v>374.08333333333331</v>
      </c>
      <c r="F36" s="556">
        <v>3356.1666666666665</v>
      </c>
      <c r="G36" s="546"/>
    </row>
    <row r="37" spans="2:7" ht="15" x14ac:dyDescent="0.25">
      <c r="B37" s="36" t="s">
        <v>43</v>
      </c>
      <c r="C37" s="37">
        <v>709.5</v>
      </c>
      <c r="D37" s="37">
        <v>756.75</v>
      </c>
      <c r="E37" s="37">
        <v>39.5</v>
      </c>
      <c r="F37" s="556">
        <v>1505.75</v>
      </c>
      <c r="G37" s="546"/>
    </row>
    <row r="38" spans="2:7" ht="15" x14ac:dyDescent="0.25">
      <c r="B38" s="36" t="s">
        <v>44</v>
      </c>
      <c r="C38" s="37">
        <v>1981.8333333333333</v>
      </c>
      <c r="D38" s="37">
        <v>2558.9166666666665</v>
      </c>
      <c r="E38" s="37">
        <v>40.166666666666664</v>
      </c>
      <c r="F38" s="556">
        <v>4580.916666666667</v>
      </c>
      <c r="G38" s="546"/>
    </row>
    <row r="39" spans="2:7" ht="15" x14ac:dyDescent="0.25">
      <c r="B39" s="36" t="s">
        <v>45</v>
      </c>
      <c r="C39" s="37">
        <v>2728.4166666666665</v>
      </c>
      <c r="D39" s="37">
        <v>6312.833333333333</v>
      </c>
      <c r="E39" s="37">
        <v>6798.833333333333</v>
      </c>
      <c r="F39" s="556">
        <v>15840.083333333332</v>
      </c>
      <c r="G39" s="546"/>
    </row>
    <row r="40" spans="2:7" ht="15" x14ac:dyDescent="0.25">
      <c r="B40" s="36" t="s">
        <v>46</v>
      </c>
      <c r="C40" s="37">
        <v>2860.1666666666665</v>
      </c>
      <c r="D40" s="37">
        <v>4499.333333333333</v>
      </c>
      <c r="E40" s="37">
        <v>129.08333333333334</v>
      </c>
      <c r="F40" s="556">
        <v>7488.583333333333</v>
      </c>
      <c r="G40" s="546"/>
    </row>
    <row r="41" spans="2:7" ht="15" x14ac:dyDescent="0.25">
      <c r="B41" s="36" t="s">
        <v>47</v>
      </c>
      <c r="C41" s="37">
        <v>2585.0833333333335</v>
      </c>
      <c r="D41" s="37">
        <v>5855.75</v>
      </c>
      <c r="E41" s="37">
        <v>408.91666666666669</v>
      </c>
      <c r="F41" s="556">
        <v>8849.75</v>
      </c>
      <c r="G41" s="546"/>
    </row>
    <row r="42" spans="2:7" ht="15" x14ac:dyDescent="0.25">
      <c r="B42" s="36" t="s">
        <v>48</v>
      </c>
      <c r="C42" s="37">
        <v>6383.833333333333</v>
      </c>
      <c r="D42" s="37">
        <v>8645.0833333333339</v>
      </c>
      <c r="E42" s="37">
        <v>928.16666666666663</v>
      </c>
      <c r="F42" s="556">
        <v>15957.083333333334</v>
      </c>
      <c r="G42" s="546"/>
    </row>
    <row r="43" spans="2:7" ht="15" x14ac:dyDescent="0.25">
      <c r="B43" s="36" t="s">
        <v>49</v>
      </c>
      <c r="C43" s="37">
        <v>1684.8333333333333</v>
      </c>
      <c r="D43" s="37">
        <v>4170.75</v>
      </c>
      <c r="E43" s="37">
        <v>15.5</v>
      </c>
      <c r="F43" s="556">
        <v>5871.083333333333</v>
      </c>
      <c r="G43" s="546"/>
    </row>
    <row r="44" spans="2:7" ht="15" x14ac:dyDescent="0.25">
      <c r="B44" s="36" t="s">
        <v>50</v>
      </c>
      <c r="C44" s="37">
        <v>1171.5833333333333</v>
      </c>
      <c r="D44" s="37">
        <v>1472.9166666666667</v>
      </c>
      <c r="E44" s="37">
        <v>24.75</v>
      </c>
      <c r="F44" s="556">
        <v>2669.25</v>
      </c>
      <c r="G44" s="546"/>
    </row>
    <row r="45" spans="2:7" ht="15" x14ac:dyDescent="0.25">
      <c r="B45" s="39" t="s">
        <v>51</v>
      </c>
      <c r="C45" s="37">
        <v>2199.6666666666665</v>
      </c>
      <c r="D45" s="37">
        <v>4645.833333333333</v>
      </c>
      <c r="E45" s="37">
        <v>649.83333333333337</v>
      </c>
      <c r="F45" s="556">
        <v>7495.333333333333</v>
      </c>
      <c r="G45" s="546"/>
    </row>
    <row r="46" spans="2:7" ht="15" x14ac:dyDescent="0.25">
      <c r="B46" s="39" t="s">
        <v>52</v>
      </c>
      <c r="C46" s="37">
        <v>240.25</v>
      </c>
      <c r="D46" s="37">
        <v>517.33333333333337</v>
      </c>
      <c r="E46" s="37">
        <v>21.5</v>
      </c>
      <c r="F46" s="556">
        <v>779.08333333333337</v>
      </c>
      <c r="G46" s="546"/>
    </row>
    <row r="47" spans="2:7" ht="15" x14ac:dyDescent="0.25">
      <c r="B47" s="36" t="s">
        <v>53</v>
      </c>
      <c r="C47" s="37">
        <v>422.75</v>
      </c>
      <c r="D47" s="37">
        <v>520.5</v>
      </c>
      <c r="E47" s="37">
        <v>711.16666666666663</v>
      </c>
      <c r="F47" s="556">
        <v>1654.4166666666665</v>
      </c>
      <c r="G47" s="546"/>
    </row>
    <row r="48" spans="2:7" ht="15" x14ac:dyDescent="0.25">
      <c r="B48" s="36" t="s">
        <v>54</v>
      </c>
      <c r="C48" s="37">
        <v>36478.583333333336</v>
      </c>
      <c r="D48" s="37">
        <v>53659.75</v>
      </c>
      <c r="E48" s="37">
        <v>5016.833333333333</v>
      </c>
      <c r="F48" s="556">
        <v>95155.166666666672</v>
      </c>
      <c r="G48" s="546"/>
    </row>
    <row r="49" spans="2:7" ht="22.5" customHeight="1" x14ac:dyDescent="0.25">
      <c r="B49" s="5" t="s">
        <v>27</v>
      </c>
      <c r="C49" s="34">
        <v>61599.75</v>
      </c>
      <c r="D49" s="34">
        <v>97428</v>
      </c>
      <c r="E49" s="34">
        <v>15311.666666666664</v>
      </c>
      <c r="F49" s="34">
        <v>174339.41666666666</v>
      </c>
      <c r="G49" s="546"/>
    </row>
    <row r="50" spans="2:7" ht="23.25" customHeight="1" x14ac:dyDescent="0.2">
      <c r="B50" s="1682" t="s">
        <v>57</v>
      </c>
      <c r="C50" s="1683"/>
      <c r="D50" s="1683"/>
      <c r="E50" s="1683"/>
      <c r="F50" s="1683"/>
    </row>
    <row r="51" spans="2:7" ht="8.25" customHeight="1" x14ac:dyDescent="0.2"/>
    <row r="52" spans="2:7" x14ac:dyDescent="0.2">
      <c r="B52" s="27"/>
      <c r="C52" s="41"/>
      <c r="D52" s="41"/>
      <c r="E52" s="41"/>
      <c r="F52" s="41"/>
    </row>
    <row r="54" spans="2:7" x14ac:dyDescent="0.2">
      <c r="C54" s="41"/>
      <c r="D54" s="41"/>
    </row>
    <row r="55" spans="2:7" x14ac:dyDescent="0.2">
      <c r="C55" s="41"/>
      <c r="D55" s="41"/>
    </row>
    <row r="56" spans="2:7" x14ac:dyDescent="0.2">
      <c r="C56" s="612"/>
      <c r="D56" s="612"/>
      <c r="E56" s="612"/>
      <c r="F56" s="612"/>
    </row>
    <row r="57" spans="2:7" x14ac:dyDescent="0.2">
      <c r="B57" s="611"/>
      <c r="C57" s="41"/>
      <c r="D57" s="41"/>
      <c r="E57" s="41"/>
      <c r="F57" s="41"/>
    </row>
    <row r="58" spans="2:7" x14ac:dyDescent="0.2">
      <c r="B58" s="611"/>
      <c r="C58" s="41"/>
      <c r="D58" s="41"/>
      <c r="E58" s="41"/>
      <c r="F58" s="41"/>
    </row>
    <row r="59" spans="2:7" x14ac:dyDescent="0.2">
      <c r="B59" s="611"/>
      <c r="C59" s="41"/>
      <c r="D59" s="41"/>
      <c r="E59" s="41"/>
      <c r="F59" s="41"/>
    </row>
    <row r="60" spans="2:7" x14ac:dyDescent="0.2">
      <c r="B60" s="611"/>
      <c r="C60" s="41"/>
      <c r="D60" s="41"/>
      <c r="E60" s="41"/>
      <c r="F60" s="41"/>
    </row>
    <row r="61" spans="2:7" x14ac:dyDescent="0.2">
      <c r="B61" s="611"/>
      <c r="C61" s="41"/>
      <c r="D61" s="41"/>
      <c r="E61" s="41"/>
      <c r="F61" s="41"/>
    </row>
    <row r="62" spans="2:7" x14ac:dyDescent="0.2">
      <c r="B62" s="611"/>
      <c r="C62" s="41"/>
      <c r="D62" s="41"/>
      <c r="E62" s="41"/>
      <c r="F62" s="41"/>
    </row>
    <row r="63" spans="2:7" x14ac:dyDescent="0.2">
      <c r="B63" s="611"/>
      <c r="C63" s="41"/>
      <c r="D63" s="41"/>
      <c r="E63" s="41"/>
      <c r="F63" s="41"/>
    </row>
    <row r="64" spans="2:7" x14ac:dyDescent="0.2">
      <c r="B64" s="611"/>
      <c r="C64" s="41"/>
      <c r="D64" s="41"/>
      <c r="E64" s="41"/>
      <c r="F64" s="41"/>
    </row>
    <row r="65" spans="2:6" x14ac:dyDescent="0.2">
      <c r="B65" s="611"/>
      <c r="C65" s="41"/>
      <c r="D65" s="41"/>
      <c r="E65" s="41"/>
      <c r="F65" s="41"/>
    </row>
    <row r="66" spans="2:6" x14ac:dyDescent="0.2">
      <c r="B66" s="611"/>
      <c r="C66" s="41"/>
      <c r="D66" s="41"/>
      <c r="E66" s="41"/>
      <c r="F66" s="41"/>
    </row>
    <row r="67" spans="2:6" x14ac:dyDescent="0.2">
      <c r="B67" s="611"/>
      <c r="C67" s="41"/>
      <c r="D67" s="41"/>
      <c r="E67" s="41"/>
      <c r="F67" s="41"/>
    </row>
    <row r="68" spans="2:6" x14ac:dyDescent="0.2">
      <c r="B68" s="611"/>
      <c r="C68" s="41"/>
      <c r="D68" s="41"/>
      <c r="E68" s="41"/>
      <c r="F68" s="41"/>
    </row>
    <row r="69" spans="2:6" x14ac:dyDescent="0.2">
      <c r="B69" s="611"/>
      <c r="C69" s="41"/>
      <c r="D69" s="41"/>
      <c r="E69" s="41"/>
      <c r="F69" s="41"/>
    </row>
    <row r="70" spans="2:6" x14ac:dyDescent="0.2">
      <c r="B70" s="611"/>
      <c r="C70" s="41"/>
      <c r="D70" s="41"/>
      <c r="E70" s="41"/>
      <c r="F70" s="41"/>
    </row>
    <row r="71" spans="2:6" x14ac:dyDescent="0.2">
      <c r="B71" s="611"/>
      <c r="C71" s="41"/>
      <c r="D71" s="41"/>
      <c r="E71" s="41"/>
      <c r="F71" s="41"/>
    </row>
    <row r="72" spans="2:6" x14ac:dyDescent="0.2">
      <c r="B72" s="611"/>
      <c r="C72" s="41"/>
      <c r="D72" s="41"/>
      <c r="E72" s="41"/>
      <c r="F72" s="41"/>
    </row>
    <row r="73" spans="2:6" x14ac:dyDescent="0.2">
      <c r="C73" s="42"/>
    </row>
    <row r="74" spans="2:6" x14ac:dyDescent="0.2">
      <c r="C74" s="42"/>
    </row>
    <row r="75" spans="2:6" x14ac:dyDescent="0.2">
      <c r="C75" s="42"/>
    </row>
    <row r="76" spans="2:6" x14ac:dyDescent="0.2">
      <c r="C76" s="42"/>
    </row>
    <row r="77" spans="2:6" x14ac:dyDescent="0.2">
      <c r="C77" s="42"/>
    </row>
    <row r="78" spans="2:6" x14ac:dyDescent="0.2">
      <c r="C78" s="42"/>
    </row>
    <row r="79" spans="2:6" x14ac:dyDescent="0.2">
      <c r="C79" s="42"/>
    </row>
    <row r="80" spans="2:6" x14ac:dyDescent="0.2">
      <c r="C80" s="42"/>
    </row>
    <row r="81" spans="3:3" x14ac:dyDescent="0.2">
      <c r="C81" s="42"/>
    </row>
    <row r="82" spans="3:3" x14ac:dyDescent="0.2">
      <c r="C82" s="42"/>
    </row>
    <row r="83" spans="3:3" x14ac:dyDescent="0.2">
      <c r="C83" s="42"/>
    </row>
    <row r="84" spans="3:3" x14ac:dyDescent="0.2">
      <c r="C84" s="42"/>
    </row>
    <row r="85" spans="3:3" x14ac:dyDescent="0.2">
      <c r="C85" s="42"/>
    </row>
    <row r="86" spans="3:3" x14ac:dyDescent="0.2">
      <c r="C86" s="42"/>
    </row>
  </sheetData>
  <mergeCells count="11">
    <mergeCell ref="B28:F28"/>
    <mergeCell ref="B2:F2"/>
    <mergeCell ref="B3:F3"/>
    <mergeCell ref="B4:F4"/>
    <mergeCell ref="B6:B7"/>
    <mergeCell ref="C6:F6"/>
    <mergeCell ref="B29:F29"/>
    <mergeCell ref="B30:F30"/>
    <mergeCell ref="B32:B33"/>
    <mergeCell ref="C32:F32"/>
    <mergeCell ref="B50:F50"/>
  </mergeCells>
  <hyperlinks>
    <hyperlink ref="G2" location="'Indice Total'!A1" display="Volver"/>
    <hyperlink ref="G28" location="'Indice Total'!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I37"/>
  <sheetViews>
    <sheetView showGridLines="0" zoomScale="90" zoomScaleNormal="90" workbookViewId="0"/>
  </sheetViews>
  <sheetFormatPr baseColWidth="10" defaultColWidth="10.28515625" defaultRowHeight="12.75" x14ac:dyDescent="0.2"/>
  <cols>
    <col min="1" max="1" width="21.5703125" style="1304" customWidth="1"/>
    <col min="2" max="2" width="37.42578125" style="1304" customWidth="1"/>
    <col min="3" max="3" width="13.7109375" style="1304" customWidth="1"/>
    <col min="4" max="5" width="15.42578125" style="1304" customWidth="1"/>
    <col min="6" max="6" width="20.140625" style="1304" customWidth="1"/>
    <col min="7" max="7" width="18.7109375" style="1304" customWidth="1"/>
    <col min="8" max="8" width="12.7109375" style="1304" customWidth="1"/>
    <col min="9" max="194" width="10.28515625" style="1304"/>
    <col min="195" max="195" width="3.5703125" style="1304" customWidth="1"/>
    <col min="196" max="196" width="0" style="1304" hidden="1" customWidth="1"/>
    <col min="197" max="16384" width="10.28515625" style="1304"/>
  </cols>
  <sheetData>
    <row r="4" spans="2:9" ht="18" x14ac:dyDescent="0.25">
      <c r="B4" s="1892" t="s">
        <v>1795</v>
      </c>
      <c r="C4" s="1892"/>
      <c r="D4" s="1892"/>
      <c r="E4" s="1892"/>
      <c r="F4" s="1892"/>
      <c r="G4" s="1892"/>
      <c r="H4" s="1892"/>
      <c r="I4" s="786" t="s">
        <v>1</v>
      </c>
    </row>
    <row r="5" spans="2:9" ht="15.75" x14ac:dyDescent="0.2">
      <c r="B5" s="1900" t="s">
        <v>1796</v>
      </c>
      <c r="C5" s="1900"/>
      <c r="D5" s="1900"/>
      <c r="E5" s="1900"/>
      <c r="F5" s="1900"/>
      <c r="G5" s="1900"/>
      <c r="H5" s="1900"/>
    </row>
    <row r="6" spans="2:9" ht="16.5" thickBot="1" x14ac:dyDescent="0.3">
      <c r="B6" s="1895">
        <v>2016</v>
      </c>
      <c r="C6" s="1895"/>
      <c r="D6" s="1895"/>
      <c r="E6" s="1895"/>
      <c r="F6" s="1895"/>
      <c r="G6" s="1895"/>
      <c r="H6" s="1895"/>
    </row>
    <row r="7" spans="2:9" ht="18" x14ac:dyDescent="0.25">
      <c r="B7" s="1305"/>
      <c r="C7" s="1305"/>
      <c r="D7" s="1305"/>
      <c r="E7" s="1305"/>
      <c r="F7" s="1305"/>
      <c r="G7" s="1305"/>
      <c r="H7" s="1305"/>
    </row>
    <row r="8" spans="2:9" ht="63" x14ac:dyDescent="0.2">
      <c r="B8" s="1278" t="s">
        <v>1199</v>
      </c>
      <c r="C8" s="1278" t="s">
        <v>1797</v>
      </c>
      <c r="D8" s="1278" t="s">
        <v>1750</v>
      </c>
      <c r="E8" s="1278" t="s">
        <v>1798</v>
      </c>
      <c r="F8" s="1278" t="s">
        <v>1751</v>
      </c>
      <c r="G8" s="1278" t="s">
        <v>1799</v>
      </c>
      <c r="H8" s="1278" t="s">
        <v>27</v>
      </c>
    </row>
    <row r="9" spans="2:9" ht="15.75" x14ac:dyDescent="0.2">
      <c r="B9" s="1297" t="s">
        <v>1752</v>
      </c>
      <c r="C9" s="1306">
        <v>20217</v>
      </c>
      <c r="D9" s="1306">
        <v>20207</v>
      </c>
      <c r="E9" s="1306">
        <v>20319</v>
      </c>
      <c r="F9" s="1306">
        <v>21904</v>
      </c>
      <c r="G9" s="1306">
        <v>115</v>
      </c>
      <c r="H9" s="1300">
        <v>82762</v>
      </c>
    </row>
    <row r="10" spans="2:9" ht="28.5" x14ac:dyDescent="0.2">
      <c r="B10" s="1307" t="s">
        <v>1753</v>
      </c>
      <c r="C10" s="1295">
        <v>251</v>
      </c>
      <c r="D10" s="1295">
        <v>261</v>
      </c>
      <c r="E10" s="1295">
        <v>254</v>
      </c>
      <c r="F10" s="1295">
        <v>770</v>
      </c>
      <c r="G10" s="1295"/>
      <c r="H10" s="1300">
        <v>1536</v>
      </c>
    </row>
    <row r="11" spans="2:9" ht="15.75" x14ac:dyDescent="0.2">
      <c r="B11" s="1294" t="s">
        <v>1754</v>
      </c>
      <c r="C11" s="1295">
        <v>4712</v>
      </c>
      <c r="D11" s="1295">
        <v>4890</v>
      </c>
      <c r="E11" s="1295">
        <v>4955</v>
      </c>
      <c r="F11" s="1295">
        <v>9122</v>
      </c>
      <c r="G11" s="1295"/>
      <c r="H11" s="1300">
        <v>23679</v>
      </c>
    </row>
    <row r="12" spans="2:9" ht="15.75" x14ac:dyDescent="0.2">
      <c r="B12" s="1294" t="s">
        <v>1755</v>
      </c>
      <c r="C12" s="1295">
        <v>28</v>
      </c>
      <c r="D12" s="1295">
        <v>36</v>
      </c>
      <c r="E12" s="1295">
        <v>40</v>
      </c>
      <c r="F12" s="1295">
        <v>30</v>
      </c>
      <c r="G12" s="1295"/>
      <c r="H12" s="1300">
        <v>134</v>
      </c>
    </row>
    <row r="13" spans="2:9" ht="15.75" x14ac:dyDescent="0.2">
      <c r="B13" s="1294" t="s">
        <v>1756</v>
      </c>
      <c r="C13" s="1295">
        <v>6003</v>
      </c>
      <c r="D13" s="1295">
        <v>6131</v>
      </c>
      <c r="E13" s="1295">
        <v>6323</v>
      </c>
      <c r="F13" s="1295">
        <v>4893</v>
      </c>
      <c r="G13" s="1295"/>
      <c r="H13" s="1300">
        <v>23350</v>
      </c>
    </row>
    <row r="14" spans="2:9" ht="15.75" x14ac:dyDescent="0.2">
      <c r="B14" s="1294" t="s">
        <v>1757</v>
      </c>
      <c r="C14" s="1295">
        <v>3952</v>
      </c>
      <c r="D14" s="1295">
        <v>4129</v>
      </c>
      <c r="E14" s="1295">
        <v>4148</v>
      </c>
      <c r="F14" s="1295">
        <v>9214</v>
      </c>
      <c r="G14" s="1295"/>
      <c r="H14" s="1300">
        <v>21443</v>
      </c>
    </row>
    <row r="15" spans="2:9" ht="15.75" x14ac:dyDescent="0.2">
      <c r="B15" s="1294" t="s">
        <v>1758</v>
      </c>
      <c r="C15" s="1295">
        <v>7798</v>
      </c>
      <c r="D15" s="1295">
        <v>8005</v>
      </c>
      <c r="E15" s="1295">
        <v>8047</v>
      </c>
      <c r="F15" s="1295">
        <v>16458</v>
      </c>
      <c r="G15" s="1295"/>
      <c r="H15" s="1300">
        <v>40308</v>
      </c>
    </row>
    <row r="16" spans="2:9" ht="15.75" x14ac:dyDescent="0.2">
      <c r="B16" s="1294" t="s">
        <v>1759</v>
      </c>
      <c r="C16" s="1295">
        <v>2</v>
      </c>
      <c r="D16" s="1295">
        <v>2</v>
      </c>
      <c r="E16" s="1295">
        <v>3</v>
      </c>
      <c r="F16" s="1295">
        <v>0</v>
      </c>
      <c r="G16" s="1295"/>
      <c r="H16" s="1300">
        <v>7</v>
      </c>
    </row>
    <row r="17" spans="2:8" ht="15.75" x14ac:dyDescent="0.2">
      <c r="B17" s="1294" t="s">
        <v>1800</v>
      </c>
      <c r="C17" s="1295">
        <v>19</v>
      </c>
      <c r="D17" s="1295">
        <v>26</v>
      </c>
      <c r="E17" s="1295">
        <v>25</v>
      </c>
      <c r="F17" s="1295">
        <v>32</v>
      </c>
      <c r="G17" s="1295"/>
      <c r="H17" s="1300">
        <v>102</v>
      </c>
    </row>
    <row r="18" spans="2:8" ht="15.75" x14ac:dyDescent="0.2">
      <c r="B18" s="1294" t="s">
        <v>1761</v>
      </c>
      <c r="C18" s="1295">
        <v>28</v>
      </c>
      <c r="D18" s="1295">
        <v>27</v>
      </c>
      <c r="E18" s="1295">
        <v>30</v>
      </c>
      <c r="F18" s="1295">
        <v>5</v>
      </c>
      <c r="G18" s="1295"/>
      <c r="H18" s="1300">
        <v>90</v>
      </c>
    </row>
    <row r="19" spans="2:8" ht="15.75" x14ac:dyDescent="0.2">
      <c r="B19" s="1294" t="s">
        <v>1762</v>
      </c>
      <c r="C19" s="1295">
        <v>6091</v>
      </c>
      <c r="D19" s="1295">
        <v>6330</v>
      </c>
      <c r="E19" s="1295">
        <v>5902</v>
      </c>
      <c r="F19" s="1295">
        <v>13837</v>
      </c>
      <c r="G19" s="1295"/>
      <c r="H19" s="1300">
        <v>32160</v>
      </c>
    </row>
    <row r="20" spans="2:8" ht="15.75" x14ac:dyDescent="0.2">
      <c r="B20" s="1294" t="s">
        <v>1763</v>
      </c>
      <c r="C20" s="1295">
        <v>4</v>
      </c>
      <c r="D20" s="1295">
        <v>2</v>
      </c>
      <c r="E20" s="1295">
        <v>4</v>
      </c>
      <c r="F20" s="1295">
        <v>1</v>
      </c>
      <c r="G20" s="1295"/>
      <c r="H20" s="1300">
        <v>11</v>
      </c>
    </row>
    <row r="21" spans="2:8" ht="15.75" x14ac:dyDescent="0.2">
      <c r="B21" s="1294" t="s">
        <v>1764</v>
      </c>
      <c r="C21" s="1295">
        <v>1</v>
      </c>
      <c r="D21" s="1295"/>
      <c r="E21" s="1295"/>
      <c r="F21" s="1295">
        <v>0</v>
      </c>
      <c r="G21" s="1295"/>
      <c r="H21" s="1300">
        <v>1</v>
      </c>
    </row>
    <row r="22" spans="2:8" ht="15.75" x14ac:dyDescent="0.2">
      <c r="B22" s="1294" t="s">
        <v>1765</v>
      </c>
      <c r="C22" s="1295">
        <v>1073</v>
      </c>
      <c r="D22" s="1295">
        <v>1100</v>
      </c>
      <c r="E22" s="1295">
        <v>1056</v>
      </c>
      <c r="F22" s="1295">
        <v>1431</v>
      </c>
      <c r="G22" s="1295"/>
      <c r="H22" s="1300">
        <v>4660</v>
      </c>
    </row>
    <row r="23" spans="2:8" ht="15.75" x14ac:dyDescent="0.2">
      <c r="B23" s="1297" t="s">
        <v>1766</v>
      </c>
      <c r="C23" s="1298">
        <v>29962</v>
      </c>
      <c r="D23" s="1298">
        <v>30939</v>
      </c>
      <c r="E23" s="1298">
        <v>30787</v>
      </c>
      <c r="F23" s="1298">
        <v>55793</v>
      </c>
      <c r="G23" s="1298">
        <v>0</v>
      </c>
      <c r="H23" s="1300">
        <v>147481</v>
      </c>
    </row>
    <row r="24" spans="2:8" ht="15.75" x14ac:dyDescent="0.2">
      <c r="B24" s="1294" t="s">
        <v>1767</v>
      </c>
      <c r="C24" s="1295">
        <v>28981</v>
      </c>
      <c r="D24" s="1295">
        <v>29856</v>
      </c>
      <c r="E24" s="1295">
        <v>28886</v>
      </c>
      <c r="F24" s="1295">
        <v>23986</v>
      </c>
      <c r="G24" s="1295"/>
      <c r="H24" s="1300">
        <v>111709</v>
      </c>
    </row>
    <row r="25" spans="2:8" ht="15.75" x14ac:dyDescent="0.2">
      <c r="B25" s="1294" t="s">
        <v>1801</v>
      </c>
      <c r="C25" s="1295">
        <v>11500</v>
      </c>
      <c r="D25" s="1295">
        <v>11946</v>
      </c>
      <c r="E25" s="1295">
        <v>12026</v>
      </c>
      <c r="F25" s="1295">
        <v>19543</v>
      </c>
      <c r="G25" s="1295"/>
      <c r="H25" s="1300">
        <v>55015</v>
      </c>
    </row>
    <row r="26" spans="2:8" ht="15.75" x14ac:dyDescent="0.2">
      <c r="B26" s="1294" t="s">
        <v>1769</v>
      </c>
      <c r="C26" s="1295">
        <v>3585</v>
      </c>
      <c r="D26" s="1295">
        <v>3692</v>
      </c>
      <c r="E26" s="1295">
        <v>3741</v>
      </c>
      <c r="F26" s="1295">
        <v>7357</v>
      </c>
      <c r="G26" s="1295"/>
      <c r="H26" s="1300">
        <v>18375</v>
      </c>
    </row>
    <row r="27" spans="2:8" ht="15.75" x14ac:dyDescent="0.2">
      <c r="B27" s="1294" t="s">
        <v>1802</v>
      </c>
      <c r="C27" s="1295">
        <v>3714</v>
      </c>
      <c r="D27" s="1295">
        <v>3786</v>
      </c>
      <c r="E27" s="1295">
        <v>3806</v>
      </c>
      <c r="F27" s="1295">
        <v>2523</v>
      </c>
      <c r="G27" s="1295"/>
      <c r="H27" s="1300">
        <v>13829</v>
      </c>
    </row>
    <row r="28" spans="2:8" ht="15.75" x14ac:dyDescent="0.2">
      <c r="B28" s="1294" t="s">
        <v>1771</v>
      </c>
      <c r="C28" s="1295">
        <v>1181</v>
      </c>
      <c r="D28" s="1295">
        <v>1158</v>
      </c>
      <c r="E28" s="1295">
        <v>1149</v>
      </c>
      <c r="F28" s="1295">
        <v>1575</v>
      </c>
      <c r="G28" s="1295"/>
      <c r="H28" s="1300">
        <v>5063</v>
      </c>
    </row>
    <row r="29" spans="2:8" ht="15.75" x14ac:dyDescent="0.2">
      <c r="B29" s="1297" t="s">
        <v>1772</v>
      </c>
      <c r="C29" s="1298">
        <v>48961</v>
      </c>
      <c r="D29" s="1298">
        <v>50438</v>
      </c>
      <c r="E29" s="1298">
        <v>49608</v>
      </c>
      <c r="F29" s="1298">
        <v>54984</v>
      </c>
      <c r="G29" s="1298">
        <v>0</v>
      </c>
      <c r="H29" s="1300">
        <v>203991</v>
      </c>
    </row>
    <row r="30" spans="2:8" ht="15.75" x14ac:dyDescent="0.2">
      <c r="B30" s="1299" t="s">
        <v>27</v>
      </c>
      <c r="C30" s="1300">
        <v>99140</v>
      </c>
      <c r="D30" s="1300">
        <v>101584</v>
      </c>
      <c r="E30" s="1300">
        <v>100714</v>
      </c>
      <c r="F30" s="1300">
        <v>132681</v>
      </c>
      <c r="G30" s="1300">
        <v>115</v>
      </c>
      <c r="H30" s="1300">
        <v>434234</v>
      </c>
    </row>
    <row r="31" spans="2:8" x14ac:dyDescent="0.2">
      <c r="B31" s="1901" t="s">
        <v>1785</v>
      </c>
      <c r="C31" s="1901"/>
      <c r="D31" s="1901"/>
      <c r="E31" s="1901"/>
      <c r="F31" s="1901"/>
      <c r="G31" s="1901"/>
    </row>
    <row r="32" spans="2:8" x14ac:dyDescent="0.2">
      <c r="B32" s="1903" t="s">
        <v>1775</v>
      </c>
      <c r="C32" s="1904"/>
      <c r="D32" s="1904"/>
      <c r="E32" s="1904"/>
      <c r="F32" s="1904"/>
      <c r="G32" s="1904"/>
    </row>
    <row r="33" spans="2:7" x14ac:dyDescent="0.2">
      <c r="B33" s="1908"/>
      <c r="C33" s="1908"/>
      <c r="D33" s="1908"/>
      <c r="E33" s="1908"/>
      <c r="F33" s="1908"/>
      <c r="G33" s="1908"/>
    </row>
    <row r="34" spans="2:7" x14ac:dyDescent="0.2">
      <c r="B34" s="1905"/>
      <c r="C34" s="1906"/>
      <c r="D34" s="1906"/>
      <c r="E34" s="1906"/>
      <c r="F34" s="1906"/>
      <c r="G34" s="1906"/>
    </row>
    <row r="36" spans="2:7" x14ac:dyDescent="0.2">
      <c r="B36" s="1907"/>
      <c r="C36" s="1907"/>
      <c r="D36" s="1907"/>
      <c r="E36" s="1907"/>
      <c r="F36" s="1907"/>
      <c r="G36" s="1907"/>
    </row>
    <row r="37" spans="2:7" x14ac:dyDescent="0.2">
      <c r="B37" s="1907"/>
      <c r="C37" s="1907"/>
      <c r="D37" s="1907"/>
      <c r="E37" s="1907"/>
      <c r="F37" s="1907"/>
      <c r="G37" s="1907"/>
    </row>
  </sheetData>
  <mergeCells count="8">
    <mergeCell ref="B34:G34"/>
    <mergeCell ref="B36:G37"/>
    <mergeCell ref="B4:H4"/>
    <mergeCell ref="B5:H5"/>
    <mergeCell ref="B6:H6"/>
    <mergeCell ref="B31:G31"/>
    <mergeCell ref="B32:G32"/>
    <mergeCell ref="B33:G33"/>
  </mergeCells>
  <hyperlinks>
    <hyperlink ref="I4"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I35"/>
  <sheetViews>
    <sheetView showGridLines="0" zoomScale="90" zoomScaleNormal="90" workbookViewId="0"/>
  </sheetViews>
  <sheetFormatPr baseColWidth="10" defaultColWidth="10.28515625" defaultRowHeight="15" x14ac:dyDescent="0.25"/>
  <cols>
    <col min="1" max="1" width="23.5703125" style="1308" customWidth="1"/>
    <col min="2" max="2" width="36.28515625" style="1308" customWidth="1"/>
    <col min="3" max="3" width="14.28515625" style="1308" customWidth="1"/>
    <col min="4" max="5" width="15.42578125" style="1308" customWidth="1"/>
    <col min="6" max="6" width="19" style="1308" customWidth="1"/>
    <col min="7" max="7" width="19.42578125" style="1308" customWidth="1"/>
    <col min="8" max="8" width="15.42578125" style="1308" customWidth="1"/>
    <col min="9" max="195" width="10.28515625" style="1308"/>
    <col min="196" max="196" width="2.85546875" style="1308" customWidth="1"/>
    <col min="197" max="250" width="10.28515625" style="1308"/>
    <col min="251" max="251" width="33.85546875" style="1308" customWidth="1"/>
    <col min="252" max="252" width="14" style="1308" customWidth="1"/>
    <col min="253" max="254" width="13.28515625" style="1308" customWidth="1"/>
    <col min="255" max="255" width="13.42578125" style="1308" customWidth="1"/>
    <col min="256" max="256" width="17.140625" style="1308" customWidth="1"/>
    <col min="257" max="257" width="13.85546875" style="1308" customWidth="1"/>
    <col min="258" max="451" width="10.28515625" style="1308"/>
    <col min="452" max="452" width="2.85546875" style="1308" customWidth="1"/>
    <col min="453" max="506" width="10.28515625" style="1308"/>
    <col min="507" max="507" width="33.85546875" style="1308" customWidth="1"/>
    <col min="508" max="508" width="14" style="1308" customWidth="1"/>
    <col min="509" max="510" width="13.28515625" style="1308" customWidth="1"/>
    <col min="511" max="511" width="13.42578125" style="1308" customWidth="1"/>
    <col min="512" max="512" width="17.140625" style="1308" customWidth="1"/>
    <col min="513" max="513" width="13.85546875" style="1308" customWidth="1"/>
    <col min="514" max="707" width="10.28515625" style="1308"/>
    <col min="708" max="708" width="2.85546875" style="1308" customWidth="1"/>
    <col min="709" max="762" width="10.28515625" style="1308"/>
    <col min="763" max="763" width="33.85546875" style="1308" customWidth="1"/>
    <col min="764" max="764" width="14" style="1308" customWidth="1"/>
    <col min="765" max="766" width="13.28515625" style="1308" customWidth="1"/>
    <col min="767" max="767" width="13.42578125" style="1308" customWidth="1"/>
    <col min="768" max="768" width="17.140625" style="1308" customWidth="1"/>
    <col min="769" max="769" width="13.85546875" style="1308" customWidth="1"/>
    <col min="770" max="963" width="10.28515625" style="1308"/>
    <col min="964" max="964" width="2.85546875" style="1308" customWidth="1"/>
    <col min="965" max="1018" width="10.28515625" style="1308"/>
    <col min="1019" max="1019" width="33.85546875" style="1308" customWidth="1"/>
    <col min="1020" max="1020" width="14" style="1308" customWidth="1"/>
    <col min="1021" max="1022" width="13.28515625" style="1308" customWidth="1"/>
    <col min="1023" max="1023" width="13.42578125" style="1308" customWidth="1"/>
    <col min="1024" max="1024" width="17.140625" style="1308" customWidth="1"/>
    <col min="1025" max="1025" width="13.85546875" style="1308" customWidth="1"/>
    <col min="1026" max="1219" width="10.28515625" style="1308"/>
    <col min="1220" max="1220" width="2.85546875" style="1308" customWidth="1"/>
    <col min="1221" max="1274" width="10.28515625" style="1308"/>
    <col min="1275" max="1275" width="33.85546875" style="1308" customWidth="1"/>
    <col min="1276" max="1276" width="14" style="1308" customWidth="1"/>
    <col min="1277" max="1278" width="13.28515625" style="1308" customWidth="1"/>
    <col min="1279" max="1279" width="13.42578125" style="1308" customWidth="1"/>
    <col min="1280" max="1280" width="17.140625" style="1308" customWidth="1"/>
    <col min="1281" max="1281" width="13.85546875" style="1308" customWidth="1"/>
    <col min="1282" max="1475" width="10.28515625" style="1308"/>
    <col min="1476" max="1476" width="2.85546875" style="1308" customWidth="1"/>
    <col min="1477" max="1530" width="10.28515625" style="1308"/>
    <col min="1531" max="1531" width="33.85546875" style="1308" customWidth="1"/>
    <col min="1532" max="1532" width="14" style="1308" customWidth="1"/>
    <col min="1533" max="1534" width="13.28515625" style="1308" customWidth="1"/>
    <col min="1535" max="1535" width="13.42578125" style="1308" customWidth="1"/>
    <col min="1536" max="1536" width="17.140625" style="1308" customWidth="1"/>
    <col min="1537" max="1537" width="13.85546875" style="1308" customWidth="1"/>
    <col min="1538" max="1731" width="10.28515625" style="1308"/>
    <col min="1732" max="1732" width="2.85546875" style="1308" customWidth="1"/>
    <col min="1733" max="1786" width="10.28515625" style="1308"/>
    <col min="1787" max="1787" width="33.85546875" style="1308" customWidth="1"/>
    <col min="1788" max="1788" width="14" style="1308" customWidth="1"/>
    <col min="1789" max="1790" width="13.28515625" style="1308" customWidth="1"/>
    <col min="1791" max="1791" width="13.42578125" style="1308" customWidth="1"/>
    <col min="1792" max="1792" width="17.140625" style="1308" customWidth="1"/>
    <col min="1793" max="1793" width="13.85546875" style="1308" customWidth="1"/>
    <col min="1794" max="1987" width="10.28515625" style="1308"/>
    <col min="1988" max="1988" width="2.85546875" style="1308" customWidth="1"/>
    <col min="1989" max="2042" width="10.28515625" style="1308"/>
    <col min="2043" max="2043" width="33.85546875" style="1308" customWidth="1"/>
    <col min="2044" max="2044" width="14" style="1308" customWidth="1"/>
    <col min="2045" max="2046" width="13.28515625" style="1308" customWidth="1"/>
    <col min="2047" max="2047" width="13.42578125" style="1308" customWidth="1"/>
    <col min="2048" max="2048" width="17.140625" style="1308" customWidth="1"/>
    <col min="2049" max="2049" width="13.85546875" style="1308" customWidth="1"/>
    <col min="2050" max="2243" width="10.28515625" style="1308"/>
    <col min="2244" max="2244" width="2.85546875" style="1308" customWidth="1"/>
    <col min="2245" max="2298" width="10.28515625" style="1308"/>
    <col min="2299" max="2299" width="33.85546875" style="1308" customWidth="1"/>
    <col min="2300" max="2300" width="14" style="1308" customWidth="1"/>
    <col min="2301" max="2302" width="13.28515625" style="1308" customWidth="1"/>
    <col min="2303" max="2303" width="13.42578125" style="1308" customWidth="1"/>
    <col min="2304" max="2304" width="17.140625" style="1308" customWidth="1"/>
    <col min="2305" max="2305" width="13.85546875" style="1308" customWidth="1"/>
    <col min="2306" max="2499" width="10.28515625" style="1308"/>
    <col min="2500" max="2500" width="2.85546875" style="1308" customWidth="1"/>
    <col min="2501" max="2554" width="10.28515625" style="1308"/>
    <col min="2555" max="2555" width="33.85546875" style="1308" customWidth="1"/>
    <col min="2556" max="2556" width="14" style="1308" customWidth="1"/>
    <col min="2557" max="2558" width="13.28515625" style="1308" customWidth="1"/>
    <col min="2559" max="2559" width="13.42578125" style="1308" customWidth="1"/>
    <col min="2560" max="2560" width="17.140625" style="1308" customWidth="1"/>
    <col min="2561" max="2561" width="13.85546875" style="1308" customWidth="1"/>
    <col min="2562" max="2755" width="10.28515625" style="1308"/>
    <col min="2756" max="2756" width="2.85546875" style="1308" customWidth="1"/>
    <col min="2757" max="2810" width="10.28515625" style="1308"/>
    <col min="2811" max="2811" width="33.85546875" style="1308" customWidth="1"/>
    <col min="2812" max="2812" width="14" style="1308" customWidth="1"/>
    <col min="2813" max="2814" width="13.28515625" style="1308" customWidth="1"/>
    <col min="2815" max="2815" width="13.42578125" style="1308" customWidth="1"/>
    <col min="2816" max="2816" width="17.140625" style="1308" customWidth="1"/>
    <col min="2817" max="2817" width="13.85546875" style="1308" customWidth="1"/>
    <col min="2818" max="3011" width="10.28515625" style="1308"/>
    <col min="3012" max="3012" width="2.85546875" style="1308" customWidth="1"/>
    <col min="3013" max="3066" width="10.28515625" style="1308"/>
    <col min="3067" max="3067" width="33.85546875" style="1308" customWidth="1"/>
    <col min="3068" max="3068" width="14" style="1308" customWidth="1"/>
    <col min="3069" max="3070" width="13.28515625" style="1308" customWidth="1"/>
    <col min="3071" max="3071" width="13.42578125" style="1308" customWidth="1"/>
    <col min="3072" max="3072" width="17.140625" style="1308" customWidth="1"/>
    <col min="3073" max="3073" width="13.85546875" style="1308" customWidth="1"/>
    <col min="3074" max="3267" width="10.28515625" style="1308"/>
    <col min="3268" max="3268" width="2.85546875" style="1308" customWidth="1"/>
    <col min="3269" max="3322" width="10.28515625" style="1308"/>
    <col min="3323" max="3323" width="33.85546875" style="1308" customWidth="1"/>
    <col min="3324" max="3324" width="14" style="1308" customWidth="1"/>
    <col min="3325" max="3326" width="13.28515625" style="1308" customWidth="1"/>
    <col min="3327" max="3327" width="13.42578125" style="1308" customWidth="1"/>
    <col min="3328" max="3328" width="17.140625" style="1308" customWidth="1"/>
    <col min="3329" max="3329" width="13.85546875" style="1308" customWidth="1"/>
    <col min="3330" max="3523" width="10.28515625" style="1308"/>
    <col min="3524" max="3524" width="2.85546875" style="1308" customWidth="1"/>
    <col min="3525" max="3578" width="10.28515625" style="1308"/>
    <col min="3579" max="3579" width="33.85546875" style="1308" customWidth="1"/>
    <col min="3580" max="3580" width="14" style="1308" customWidth="1"/>
    <col min="3581" max="3582" width="13.28515625" style="1308" customWidth="1"/>
    <col min="3583" max="3583" width="13.42578125" style="1308" customWidth="1"/>
    <col min="3584" max="3584" width="17.140625" style="1308" customWidth="1"/>
    <col min="3585" max="3585" width="13.85546875" style="1308" customWidth="1"/>
    <col min="3586" max="3779" width="10.28515625" style="1308"/>
    <col min="3780" max="3780" width="2.85546875" style="1308" customWidth="1"/>
    <col min="3781" max="3834" width="10.28515625" style="1308"/>
    <col min="3835" max="3835" width="33.85546875" style="1308" customWidth="1"/>
    <col min="3836" max="3836" width="14" style="1308" customWidth="1"/>
    <col min="3837" max="3838" width="13.28515625" style="1308" customWidth="1"/>
    <col min="3839" max="3839" width="13.42578125" style="1308" customWidth="1"/>
    <col min="3840" max="3840" width="17.140625" style="1308" customWidth="1"/>
    <col min="3841" max="3841" width="13.85546875" style="1308" customWidth="1"/>
    <col min="3842" max="4035" width="10.28515625" style="1308"/>
    <col min="4036" max="4036" width="2.85546875" style="1308" customWidth="1"/>
    <col min="4037" max="4090" width="10.28515625" style="1308"/>
    <col min="4091" max="4091" width="33.85546875" style="1308" customWidth="1"/>
    <col min="4092" max="4092" width="14" style="1308" customWidth="1"/>
    <col min="4093" max="4094" width="13.28515625" style="1308" customWidth="1"/>
    <col min="4095" max="4095" width="13.42578125" style="1308" customWidth="1"/>
    <col min="4096" max="4096" width="17.140625" style="1308" customWidth="1"/>
    <col min="4097" max="4097" width="13.85546875" style="1308" customWidth="1"/>
    <col min="4098" max="4291" width="10.28515625" style="1308"/>
    <col min="4292" max="4292" width="2.85546875" style="1308" customWidth="1"/>
    <col min="4293" max="4346" width="10.28515625" style="1308"/>
    <col min="4347" max="4347" width="33.85546875" style="1308" customWidth="1"/>
    <col min="4348" max="4348" width="14" style="1308" customWidth="1"/>
    <col min="4349" max="4350" width="13.28515625" style="1308" customWidth="1"/>
    <col min="4351" max="4351" width="13.42578125" style="1308" customWidth="1"/>
    <col min="4352" max="4352" width="17.140625" style="1308" customWidth="1"/>
    <col min="4353" max="4353" width="13.85546875" style="1308" customWidth="1"/>
    <col min="4354" max="4547" width="10.28515625" style="1308"/>
    <col min="4548" max="4548" width="2.85546875" style="1308" customWidth="1"/>
    <col min="4549" max="4602" width="10.28515625" style="1308"/>
    <col min="4603" max="4603" width="33.85546875" style="1308" customWidth="1"/>
    <col min="4604" max="4604" width="14" style="1308" customWidth="1"/>
    <col min="4605" max="4606" width="13.28515625" style="1308" customWidth="1"/>
    <col min="4607" max="4607" width="13.42578125" style="1308" customWidth="1"/>
    <col min="4608" max="4608" width="17.140625" style="1308" customWidth="1"/>
    <col min="4609" max="4609" width="13.85546875" style="1308" customWidth="1"/>
    <col min="4610" max="4803" width="10.28515625" style="1308"/>
    <col min="4804" max="4804" width="2.85546875" style="1308" customWidth="1"/>
    <col min="4805" max="4858" width="10.28515625" style="1308"/>
    <col min="4859" max="4859" width="33.85546875" style="1308" customWidth="1"/>
    <col min="4860" max="4860" width="14" style="1308" customWidth="1"/>
    <col min="4861" max="4862" width="13.28515625" style="1308" customWidth="1"/>
    <col min="4863" max="4863" width="13.42578125" style="1308" customWidth="1"/>
    <col min="4864" max="4864" width="17.140625" style="1308" customWidth="1"/>
    <col min="4865" max="4865" width="13.85546875" style="1308" customWidth="1"/>
    <col min="4866" max="5059" width="10.28515625" style="1308"/>
    <col min="5060" max="5060" width="2.85546875" style="1308" customWidth="1"/>
    <col min="5061" max="5114" width="10.28515625" style="1308"/>
    <col min="5115" max="5115" width="33.85546875" style="1308" customWidth="1"/>
    <col min="5116" max="5116" width="14" style="1308" customWidth="1"/>
    <col min="5117" max="5118" width="13.28515625" style="1308" customWidth="1"/>
    <col min="5119" max="5119" width="13.42578125" style="1308" customWidth="1"/>
    <col min="5120" max="5120" width="17.140625" style="1308" customWidth="1"/>
    <col min="5121" max="5121" width="13.85546875" style="1308" customWidth="1"/>
    <col min="5122" max="5315" width="10.28515625" style="1308"/>
    <col min="5316" max="5316" width="2.85546875" style="1308" customWidth="1"/>
    <col min="5317" max="5370" width="10.28515625" style="1308"/>
    <col min="5371" max="5371" width="33.85546875" style="1308" customWidth="1"/>
    <col min="5372" max="5372" width="14" style="1308" customWidth="1"/>
    <col min="5373" max="5374" width="13.28515625" style="1308" customWidth="1"/>
    <col min="5375" max="5375" width="13.42578125" style="1308" customWidth="1"/>
    <col min="5376" max="5376" width="17.140625" style="1308" customWidth="1"/>
    <col min="5377" max="5377" width="13.85546875" style="1308" customWidth="1"/>
    <col min="5378" max="5571" width="10.28515625" style="1308"/>
    <col min="5572" max="5572" width="2.85546875" style="1308" customWidth="1"/>
    <col min="5573" max="5626" width="10.28515625" style="1308"/>
    <col min="5627" max="5627" width="33.85546875" style="1308" customWidth="1"/>
    <col min="5628" max="5628" width="14" style="1308" customWidth="1"/>
    <col min="5629" max="5630" width="13.28515625" style="1308" customWidth="1"/>
    <col min="5631" max="5631" width="13.42578125" style="1308" customWidth="1"/>
    <col min="5632" max="5632" width="17.140625" style="1308" customWidth="1"/>
    <col min="5633" max="5633" width="13.85546875" style="1308" customWidth="1"/>
    <col min="5634" max="5827" width="10.28515625" style="1308"/>
    <col min="5828" max="5828" width="2.85546875" style="1308" customWidth="1"/>
    <col min="5829" max="5882" width="10.28515625" style="1308"/>
    <col min="5883" max="5883" width="33.85546875" style="1308" customWidth="1"/>
    <col min="5884" max="5884" width="14" style="1308" customWidth="1"/>
    <col min="5885" max="5886" width="13.28515625" style="1308" customWidth="1"/>
    <col min="5887" max="5887" width="13.42578125" style="1308" customWidth="1"/>
    <col min="5888" max="5888" width="17.140625" style="1308" customWidth="1"/>
    <col min="5889" max="5889" width="13.85546875" style="1308" customWidth="1"/>
    <col min="5890" max="6083" width="10.28515625" style="1308"/>
    <col min="6084" max="6084" width="2.85546875" style="1308" customWidth="1"/>
    <col min="6085" max="6138" width="10.28515625" style="1308"/>
    <col min="6139" max="6139" width="33.85546875" style="1308" customWidth="1"/>
    <col min="6140" max="6140" width="14" style="1308" customWidth="1"/>
    <col min="6141" max="6142" width="13.28515625" style="1308" customWidth="1"/>
    <col min="6143" max="6143" width="13.42578125" style="1308" customWidth="1"/>
    <col min="6144" max="6144" width="17.140625" style="1308" customWidth="1"/>
    <col min="6145" max="6145" width="13.85546875" style="1308" customWidth="1"/>
    <col min="6146" max="6339" width="10.28515625" style="1308"/>
    <col min="6340" max="6340" width="2.85546875" style="1308" customWidth="1"/>
    <col min="6341" max="6394" width="10.28515625" style="1308"/>
    <col min="6395" max="6395" width="33.85546875" style="1308" customWidth="1"/>
    <col min="6396" max="6396" width="14" style="1308" customWidth="1"/>
    <col min="6397" max="6398" width="13.28515625" style="1308" customWidth="1"/>
    <col min="6399" max="6399" width="13.42578125" style="1308" customWidth="1"/>
    <col min="6400" max="6400" width="17.140625" style="1308" customWidth="1"/>
    <col min="6401" max="6401" width="13.85546875" style="1308" customWidth="1"/>
    <col min="6402" max="6595" width="10.28515625" style="1308"/>
    <col min="6596" max="6596" width="2.85546875" style="1308" customWidth="1"/>
    <col min="6597" max="6650" width="10.28515625" style="1308"/>
    <col min="6651" max="6651" width="33.85546875" style="1308" customWidth="1"/>
    <col min="6652" max="6652" width="14" style="1308" customWidth="1"/>
    <col min="6653" max="6654" width="13.28515625" style="1308" customWidth="1"/>
    <col min="6655" max="6655" width="13.42578125" style="1308" customWidth="1"/>
    <col min="6656" max="6656" width="17.140625" style="1308" customWidth="1"/>
    <col min="6657" max="6657" width="13.85546875" style="1308" customWidth="1"/>
    <col min="6658" max="6851" width="10.28515625" style="1308"/>
    <col min="6852" max="6852" width="2.85546875" style="1308" customWidth="1"/>
    <col min="6853" max="6906" width="10.28515625" style="1308"/>
    <col min="6907" max="6907" width="33.85546875" style="1308" customWidth="1"/>
    <col min="6908" max="6908" width="14" style="1308" customWidth="1"/>
    <col min="6909" max="6910" width="13.28515625" style="1308" customWidth="1"/>
    <col min="6911" max="6911" width="13.42578125" style="1308" customWidth="1"/>
    <col min="6912" max="6912" width="17.140625" style="1308" customWidth="1"/>
    <col min="6913" max="6913" width="13.85546875" style="1308" customWidth="1"/>
    <col min="6914" max="7107" width="10.28515625" style="1308"/>
    <col min="7108" max="7108" width="2.85546875" style="1308" customWidth="1"/>
    <col min="7109" max="7162" width="10.28515625" style="1308"/>
    <col min="7163" max="7163" width="33.85546875" style="1308" customWidth="1"/>
    <col min="7164" max="7164" width="14" style="1308" customWidth="1"/>
    <col min="7165" max="7166" width="13.28515625" style="1308" customWidth="1"/>
    <col min="7167" max="7167" width="13.42578125" style="1308" customWidth="1"/>
    <col min="7168" max="7168" width="17.140625" style="1308" customWidth="1"/>
    <col min="7169" max="7169" width="13.85546875" style="1308" customWidth="1"/>
    <col min="7170" max="7363" width="10.28515625" style="1308"/>
    <col min="7364" max="7364" width="2.85546875" style="1308" customWidth="1"/>
    <col min="7365" max="7418" width="10.28515625" style="1308"/>
    <col min="7419" max="7419" width="33.85546875" style="1308" customWidth="1"/>
    <col min="7420" max="7420" width="14" style="1308" customWidth="1"/>
    <col min="7421" max="7422" width="13.28515625" style="1308" customWidth="1"/>
    <col min="7423" max="7423" width="13.42578125" style="1308" customWidth="1"/>
    <col min="7424" max="7424" width="17.140625" style="1308" customWidth="1"/>
    <col min="7425" max="7425" width="13.85546875" style="1308" customWidth="1"/>
    <col min="7426" max="7619" width="10.28515625" style="1308"/>
    <col min="7620" max="7620" width="2.85546875" style="1308" customWidth="1"/>
    <col min="7621" max="7674" width="10.28515625" style="1308"/>
    <col min="7675" max="7675" width="33.85546875" style="1308" customWidth="1"/>
    <col min="7676" max="7676" width="14" style="1308" customWidth="1"/>
    <col min="7677" max="7678" width="13.28515625" style="1308" customWidth="1"/>
    <col min="7679" max="7679" width="13.42578125" style="1308" customWidth="1"/>
    <col min="7680" max="7680" width="17.140625" style="1308" customWidth="1"/>
    <col min="7681" max="7681" width="13.85546875" style="1308" customWidth="1"/>
    <col min="7682" max="7875" width="10.28515625" style="1308"/>
    <col min="7876" max="7876" width="2.85546875" style="1308" customWidth="1"/>
    <col min="7877" max="7930" width="10.28515625" style="1308"/>
    <col min="7931" max="7931" width="33.85546875" style="1308" customWidth="1"/>
    <col min="7932" max="7932" width="14" style="1308" customWidth="1"/>
    <col min="7933" max="7934" width="13.28515625" style="1308" customWidth="1"/>
    <col min="7935" max="7935" width="13.42578125" style="1308" customWidth="1"/>
    <col min="7936" max="7936" width="17.140625" style="1308" customWidth="1"/>
    <col min="7937" max="7937" width="13.85546875" style="1308" customWidth="1"/>
    <col min="7938" max="8131" width="10.28515625" style="1308"/>
    <col min="8132" max="8132" width="2.85546875" style="1308" customWidth="1"/>
    <col min="8133" max="8186" width="10.28515625" style="1308"/>
    <col min="8187" max="8187" width="33.85546875" style="1308" customWidth="1"/>
    <col min="8188" max="8188" width="14" style="1308" customWidth="1"/>
    <col min="8189" max="8190" width="13.28515625" style="1308" customWidth="1"/>
    <col min="8191" max="8191" width="13.42578125" style="1308" customWidth="1"/>
    <col min="8192" max="8192" width="17.140625" style="1308" customWidth="1"/>
    <col min="8193" max="8193" width="13.85546875" style="1308" customWidth="1"/>
    <col min="8194" max="8387" width="10.28515625" style="1308"/>
    <col min="8388" max="8388" width="2.85546875" style="1308" customWidth="1"/>
    <col min="8389" max="8442" width="10.28515625" style="1308"/>
    <col min="8443" max="8443" width="33.85546875" style="1308" customWidth="1"/>
    <col min="8444" max="8444" width="14" style="1308" customWidth="1"/>
    <col min="8445" max="8446" width="13.28515625" style="1308" customWidth="1"/>
    <col min="8447" max="8447" width="13.42578125" style="1308" customWidth="1"/>
    <col min="8448" max="8448" width="17.140625" style="1308" customWidth="1"/>
    <col min="8449" max="8449" width="13.85546875" style="1308" customWidth="1"/>
    <col min="8450" max="8643" width="10.28515625" style="1308"/>
    <col min="8644" max="8644" width="2.85546875" style="1308" customWidth="1"/>
    <col min="8645" max="8698" width="10.28515625" style="1308"/>
    <col min="8699" max="8699" width="33.85546875" style="1308" customWidth="1"/>
    <col min="8700" max="8700" width="14" style="1308" customWidth="1"/>
    <col min="8701" max="8702" width="13.28515625" style="1308" customWidth="1"/>
    <col min="8703" max="8703" width="13.42578125" style="1308" customWidth="1"/>
    <col min="8704" max="8704" width="17.140625" style="1308" customWidth="1"/>
    <col min="8705" max="8705" width="13.85546875" style="1308" customWidth="1"/>
    <col min="8706" max="8899" width="10.28515625" style="1308"/>
    <col min="8900" max="8900" width="2.85546875" style="1308" customWidth="1"/>
    <col min="8901" max="8954" width="10.28515625" style="1308"/>
    <col min="8955" max="8955" width="33.85546875" style="1308" customWidth="1"/>
    <col min="8956" max="8956" width="14" style="1308" customWidth="1"/>
    <col min="8957" max="8958" width="13.28515625" style="1308" customWidth="1"/>
    <col min="8959" max="8959" width="13.42578125" style="1308" customWidth="1"/>
    <col min="8960" max="8960" width="17.140625" style="1308" customWidth="1"/>
    <col min="8961" max="8961" width="13.85546875" style="1308" customWidth="1"/>
    <col min="8962" max="9155" width="10.28515625" style="1308"/>
    <col min="9156" max="9156" width="2.85546875" style="1308" customWidth="1"/>
    <col min="9157" max="9210" width="10.28515625" style="1308"/>
    <col min="9211" max="9211" width="33.85546875" style="1308" customWidth="1"/>
    <col min="9212" max="9212" width="14" style="1308" customWidth="1"/>
    <col min="9213" max="9214" width="13.28515625" style="1308" customWidth="1"/>
    <col min="9215" max="9215" width="13.42578125" style="1308" customWidth="1"/>
    <col min="9216" max="9216" width="17.140625" style="1308" customWidth="1"/>
    <col min="9217" max="9217" width="13.85546875" style="1308" customWidth="1"/>
    <col min="9218" max="9411" width="10.28515625" style="1308"/>
    <col min="9412" max="9412" width="2.85546875" style="1308" customWidth="1"/>
    <col min="9413" max="9466" width="10.28515625" style="1308"/>
    <col min="9467" max="9467" width="33.85546875" style="1308" customWidth="1"/>
    <col min="9468" max="9468" width="14" style="1308" customWidth="1"/>
    <col min="9469" max="9470" width="13.28515625" style="1308" customWidth="1"/>
    <col min="9471" max="9471" width="13.42578125" style="1308" customWidth="1"/>
    <col min="9472" max="9472" width="17.140625" style="1308" customWidth="1"/>
    <col min="9473" max="9473" width="13.85546875" style="1308" customWidth="1"/>
    <col min="9474" max="9667" width="10.28515625" style="1308"/>
    <col min="9668" max="9668" width="2.85546875" style="1308" customWidth="1"/>
    <col min="9669" max="9722" width="10.28515625" style="1308"/>
    <col min="9723" max="9723" width="33.85546875" style="1308" customWidth="1"/>
    <col min="9724" max="9724" width="14" style="1308" customWidth="1"/>
    <col min="9725" max="9726" width="13.28515625" style="1308" customWidth="1"/>
    <col min="9727" max="9727" width="13.42578125" style="1308" customWidth="1"/>
    <col min="9728" max="9728" width="17.140625" style="1308" customWidth="1"/>
    <col min="9729" max="9729" width="13.85546875" style="1308" customWidth="1"/>
    <col min="9730" max="9923" width="10.28515625" style="1308"/>
    <col min="9924" max="9924" width="2.85546875" style="1308" customWidth="1"/>
    <col min="9925" max="9978" width="10.28515625" style="1308"/>
    <col min="9979" max="9979" width="33.85546875" style="1308" customWidth="1"/>
    <col min="9980" max="9980" width="14" style="1308" customWidth="1"/>
    <col min="9981" max="9982" width="13.28515625" style="1308" customWidth="1"/>
    <col min="9983" max="9983" width="13.42578125" style="1308" customWidth="1"/>
    <col min="9984" max="9984" width="17.140625" style="1308" customWidth="1"/>
    <col min="9985" max="9985" width="13.85546875" style="1308" customWidth="1"/>
    <col min="9986" max="10179" width="10.28515625" style="1308"/>
    <col min="10180" max="10180" width="2.85546875" style="1308" customWidth="1"/>
    <col min="10181" max="10234" width="10.28515625" style="1308"/>
    <col min="10235" max="10235" width="33.85546875" style="1308" customWidth="1"/>
    <col min="10236" max="10236" width="14" style="1308" customWidth="1"/>
    <col min="10237" max="10238" width="13.28515625" style="1308" customWidth="1"/>
    <col min="10239" max="10239" width="13.42578125" style="1308" customWidth="1"/>
    <col min="10240" max="10240" width="17.140625" style="1308" customWidth="1"/>
    <col min="10241" max="10241" width="13.85546875" style="1308" customWidth="1"/>
    <col min="10242" max="10435" width="10.28515625" style="1308"/>
    <col min="10436" max="10436" width="2.85546875" style="1308" customWidth="1"/>
    <col min="10437" max="10490" width="10.28515625" style="1308"/>
    <col min="10491" max="10491" width="33.85546875" style="1308" customWidth="1"/>
    <col min="10492" max="10492" width="14" style="1308" customWidth="1"/>
    <col min="10493" max="10494" width="13.28515625" style="1308" customWidth="1"/>
    <col min="10495" max="10495" width="13.42578125" style="1308" customWidth="1"/>
    <col min="10496" max="10496" width="17.140625" style="1308" customWidth="1"/>
    <col min="10497" max="10497" width="13.85546875" style="1308" customWidth="1"/>
    <col min="10498" max="10691" width="10.28515625" style="1308"/>
    <col min="10692" max="10692" width="2.85546875" style="1308" customWidth="1"/>
    <col min="10693" max="10746" width="10.28515625" style="1308"/>
    <col min="10747" max="10747" width="33.85546875" style="1308" customWidth="1"/>
    <col min="10748" max="10748" width="14" style="1308" customWidth="1"/>
    <col min="10749" max="10750" width="13.28515625" style="1308" customWidth="1"/>
    <col min="10751" max="10751" width="13.42578125" style="1308" customWidth="1"/>
    <col min="10752" max="10752" width="17.140625" style="1308" customWidth="1"/>
    <col min="10753" max="10753" width="13.85546875" style="1308" customWidth="1"/>
    <col min="10754" max="10947" width="10.28515625" style="1308"/>
    <col min="10948" max="10948" width="2.85546875" style="1308" customWidth="1"/>
    <col min="10949" max="11002" width="10.28515625" style="1308"/>
    <col min="11003" max="11003" width="33.85546875" style="1308" customWidth="1"/>
    <col min="11004" max="11004" width="14" style="1308" customWidth="1"/>
    <col min="11005" max="11006" width="13.28515625" style="1308" customWidth="1"/>
    <col min="11007" max="11007" width="13.42578125" style="1308" customWidth="1"/>
    <col min="11008" max="11008" width="17.140625" style="1308" customWidth="1"/>
    <col min="11009" max="11009" width="13.85546875" style="1308" customWidth="1"/>
    <col min="11010" max="11203" width="10.28515625" style="1308"/>
    <col min="11204" max="11204" width="2.85546875" style="1308" customWidth="1"/>
    <col min="11205" max="11258" width="10.28515625" style="1308"/>
    <col min="11259" max="11259" width="33.85546875" style="1308" customWidth="1"/>
    <col min="11260" max="11260" width="14" style="1308" customWidth="1"/>
    <col min="11261" max="11262" width="13.28515625" style="1308" customWidth="1"/>
    <col min="11263" max="11263" width="13.42578125" style="1308" customWidth="1"/>
    <col min="11264" max="11264" width="17.140625" style="1308" customWidth="1"/>
    <col min="11265" max="11265" width="13.85546875" style="1308" customWidth="1"/>
    <col min="11266" max="11459" width="10.28515625" style="1308"/>
    <col min="11460" max="11460" width="2.85546875" style="1308" customWidth="1"/>
    <col min="11461" max="11514" width="10.28515625" style="1308"/>
    <col min="11515" max="11515" width="33.85546875" style="1308" customWidth="1"/>
    <col min="11516" max="11516" width="14" style="1308" customWidth="1"/>
    <col min="11517" max="11518" width="13.28515625" style="1308" customWidth="1"/>
    <col min="11519" max="11519" width="13.42578125" style="1308" customWidth="1"/>
    <col min="11520" max="11520" width="17.140625" style="1308" customWidth="1"/>
    <col min="11521" max="11521" width="13.85546875" style="1308" customWidth="1"/>
    <col min="11522" max="11715" width="10.28515625" style="1308"/>
    <col min="11716" max="11716" width="2.85546875" style="1308" customWidth="1"/>
    <col min="11717" max="11770" width="10.28515625" style="1308"/>
    <col min="11771" max="11771" width="33.85546875" style="1308" customWidth="1"/>
    <col min="11772" max="11772" width="14" style="1308" customWidth="1"/>
    <col min="11773" max="11774" width="13.28515625" style="1308" customWidth="1"/>
    <col min="11775" max="11775" width="13.42578125" style="1308" customWidth="1"/>
    <col min="11776" max="11776" width="17.140625" style="1308" customWidth="1"/>
    <col min="11777" max="11777" width="13.85546875" style="1308" customWidth="1"/>
    <col min="11778" max="11971" width="10.28515625" style="1308"/>
    <col min="11972" max="11972" width="2.85546875" style="1308" customWidth="1"/>
    <col min="11973" max="12026" width="10.28515625" style="1308"/>
    <col min="12027" max="12027" width="33.85546875" style="1308" customWidth="1"/>
    <col min="12028" max="12028" width="14" style="1308" customWidth="1"/>
    <col min="12029" max="12030" width="13.28515625" style="1308" customWidth="1"/>
    <col min="12031" max="12031" width="13.42578125" style="1308" customWidth="1"/>
    <col min="12032" max="12032" width="17.140625" style="1308" customWidth="1"/>
    <col min="12033" max="12033" width="13.85546875" style="1308" customWidth="1"/>
    <col min="12034" max="12227" width="10.28515625" style="1308"/>
    <col min="12228" max="12228" width="2.85546875" style="1308" customWidth="1"/>
    <col min="12229" max="12282" width="10.28515625" style="1308"/>
    <col min="12283" max="12283" width="33.85546875" style="1308" customWidth="1"/>
    <col min="12284" max="12284" width="14" style="1308" customWidth="1"/>
    <col min="12285" max="12286" width="13.28515625" style="1308" customWidth="1"/>
    <col min="12287" max="12287" width="13.42578125" style="1308" customWidth="1"/>
    <col min="12288" max="12288" width="17.140625" style="1308" customWidth="1"/>
    <col min="12289" max="12289" width="13.85546875" style="1308" customWidth="1"/>
    <col min="12290" max="12483" width="10.28515625" style="1308"/>
    <col min="12484" max="12484" width="2.85546875" style="1308" customWidth="1"/>
    <col min="12485" max="12538" width="10.28515625" style="1308"/>
    <col min="12539" max="12539" width="33.85546875" style="1308" customWidth="1"/>
    <col min="12540" max="12540" width="14" style="1308" customWidth="1"/>
    <col min="12541" max="12542" width="13.28515625" style="1308" customWidth="1"/>
    <col min="12543" max="12543" width="13.42578125" style="1308" customWidth="1"/>
    <col min="12544" max="12544" width="17.140625" style="1308" customWidth="1"/>
    <col min="12545" max="12545" width="13.85546875" style="1308" customWidth="1"/>
    <col min="12546" max="12739" width="10.28515625" style="1308"/>
    <col min="12740" max="12740" width="2.85546875" style="1308" customWidth="1"/>
    <col min="12741" max="12794" width="10.28515625" style="1308"/>
    <col min="12795" max="12795" width="33.85546875" style="1308" customWidth="1"/>
    <col min="12796" max="12796" width="14" style="1308" customWidth="1"/>
    <col min="12797" max="12798" width="13.28515625" style="1308" customWidth="1"/>
    <col min="12799" max="12799" width="13.42578125" style="1308" customWidth="1"/>
    <col min="12800" max="12800" width="17.140625" style="1308" customWidth="1"/>
    <col min="12801" max="12801" width="13.85546875" style="1308" customWidth="1"/>
    <col min="12802" max="12995" width="10.28515625" style="1308"/>
    <col min="12996" max="12996" width="2.85546875" style="1308" customWidth="1"/>
    <col min="12997" max="13050" width="10.28515625" style="1308"/>
    <col min="13051" max="13051" width="33.85546875" style="1308" customWidth="1"/>
    <col min="13052" max="13052" width="14" style="1308" customWidth="1"/>
    <col min="13053" max="13054" width="13.28515625" style="1308" customWidth="1"/>
    <col min="13055" max="13055" width="13.42578125" style="1308" customWidth="1"/>
    <col min="13056" max="13056" width="17.140625" style="1308" customWidth="1"/>
    <col min="13057" max="13057" width="13.85546875" style="1308" customWidth="1"/>
    <col min="13058" max="13251" width="10.28515625" style="1308"/>
    <col min="13252" max="13252" width="2.85546875" style="1308" customWidth="1"/>
    <col min="13253" max="13306" width="10.28515625" style="1308"/>
    <col min="13307" max="13307" width="33.85546875" style="1308" customWidth="1"/>
    <col min="13308" max="13308" width="14" style="1308" customWidth="1"/>
    <col min="13309" max="13310" width="13.28515625" style="1308" customWidth="1"/>
    <col min="13311" max="13311" width="13.42578125" style="1308" customWidth="1"/>
    <col min="13312" max="13312" width="17.140625" style="1308" customWidth="1"/>
    <col min="13313" max="13313" width="13.85546875" style="1308" customWidth="1"/>
    <col min="13314" max="13507" width="10.28515625" style="1308"/>
    <col min="13508" max="13508" width="2.85546875" style="1308" customWidth="1"/>
    <col min="13509" max="13562" width="10.28515625" style="1308"/>
    <col min="13563" max="13563" width="33.85546875" style="1308" customWidth="1"/>
    <col min="13564" max="13564" width="14" style="1308" customWidth="1"/>
    <col min="13565" max="13566" width="13.28515625" style="1308" customWidth="1"/>
    <col min="13567" max="13567" width="13.42578125" style="1308" customWidth="1"/>
    <col min="13568" max="13568" width="17.140625" style="1308" customWidth="1"/>
    <col min="13569" max="13569" width="13.85546875" style="1308" customWidth="1"/>
    <col min="13570" max="13763" width="10.28515625" style="1308"/>
    <col min="13764" max="13764" width="2.85546875" style="1308" customWidth="1"/>
    <col min="13765" max="13818" width="10.28515625" style="1308"/>
    <col min="13819" max="13819" width="33.85546875" style="1308" customWidth="1"/>
    <col min="13820" max="13820" width="14" style="1308" customWidth="1"/>
    <col min="13821" max="13822" width="13.28515625" style="1308" customWidth="1"/>
    <col min="13823" max="13823" width="13.42578125" style="1308" customWidth="1"/>
    <col min="13824" max="13824" width="17.140625" style="1308" customWidth="1"/>
    <col min="13825" max="13825" width="13.85546875" style="1308" customWidth="1"/>
    <col min="13826" max="14019" width="10.28515625" style="1308"/>
    <col min="14020" max="14020" width="2.85546875" style="1308" customWidth="1"/>
    <col min="14021" max="14074" width="10.28515625" style="1308"/>
    <col min="14075" max="14075" width="33.85546875" style="1308" customWidth="1"/>
    <col min="14076" max="14076" width="14" style="1308" customWidth="1"/>
    <col min="14077" max="14078" width="13.28515625" style="1308" customWidth="1"/>
    <col min="14079" max="14079" width="13.42578125" style="1308" customWidth="1"/>
    <col min="14080" max="14080" width="17.140625" style="1308" customWidth="1"/>
    <col min="14081" max="14081" width="13.85546875" style="1308" customWidth="1"/>
    <col min="14082" max="14275" width="10.28515625" style="1308"/>
    <col min="14276" max="14276" width="2.85546875" style="1308" customWidth="1"/>
    <col min="14277" max="14330" width="10.28515625" style="1308"/>
    <col min="14331" max="14331" width="33.85546875" style="1308" customWidth="1"/>
    <col min="14332" max="14332" width="14" style="1308" customWidth="1"/>
    <col min="14333" max="14334" width="13.28515625" style="1308" customWidth="1"/>
    <col min="14335" max="14335" width="13.42578125" style="1308" customWidth="1"/>
    <col min="14336" max="14336" width="17.140625" style="1308" customWidth="1"/>
    <col min="14337" max="14337" width="13.85546875" style="1308" customWidth="1"/>
    <col min="14338" max="14531" width="10.28515625" style="1308"/>
    <col min="14532" max="14532" width="2.85546875" style="1308" customWidth="1"/>
    <col min="14533" max="14586" width="10.28515625" style="1308"/>
    <col min="14587" max="14587" width="33.85546875" style="1308" customWidth="1"/>
    <col min="14588" max="14588" width="14" style="1308" customWidth="1"/>
    <col min="14589" max="14590" width="13.28515625" style="1308" customWidth="1"/>
    <col min="14591" max="14591" width="13.42578125" style="1308" customWidth="1"/>
    <col min="14592" max="14592" width="17.140625" style="1308" customWidth="1"/>
    <col min="14593" max="14593" width="13.85546875" style="1308" customWidth="1"/>
    <col min="14594" max="14787" width="10.28515625" style="1308"/>
    <col min="14788" max="14788" width="2.85546875" style="1308" customWidth="1"/>
    <col min="14789" max="14842" width="10.28515625" style="1308"/>
    <col min="14843" max="14843" width="33.85546875" style="1308" customWidth="1"/>
    <col min="14844" max="14844" width="14" style="1308" customWidth="1"/>
    <col min="14845" max="14846" width="13.28515625" style="1308" customWidth="1"/>
    <col min="14847" max="14847" width="13.42578125" style="1308" customWidth="1"/>
    <col min="14848" max="14848" width="17.140625" style="1308" customWidth="1"/>
    <col min="14849" max="14849" width="13.85546875" style="1308" customWidth="1"/>
    <col min="14850" max="15043" width="10.28515625" style="1308"/>
    <col min="15044" max="15044" width="2.85546875" style="1308" customWidth="1"/>
    <col min="15045" max="15098" width="10.28515625" style="1308"/>
    <col min="15099" max="15099" width="33.85546875" style="1308" customWidth="1"/>
    <col min="15100" max="15100" width="14" style="1308" customWidth="1"/>
    <col min="15101" max="15102" width="13.28515625" style="1308" customWidth="1"/>
    <col min="15103" max="15103" width="13.42578125" style="1308" customWidth="1"/>
    <col min="15104" max="15104" width="17.140625" style="1308" customWidth="1"/>
    <col min="15105" max="15105" width="13.85546875" style="1308" customWidth="1"/>
    <col min="15106" max="15299" width="10.28515625" style="1308"/>
    <col min="15300" max="15300" width="2.85546875" style="1308" customWidth="1"/>
    <col min="15301" max="15354" width="10.28515625" style="1308"/>
    <col min="15355" max="15355" width="33.85546875" style="1308" customWidth="1"/>
    <col min="15356" max="15356" width="14" style="1308" customWidth="1"/>
    <col min="15357" max="15358" width="13.28515625" style="1308" customWidth="1"/>
    <col min="15359" max="15359" width="13.42578125" style="1308" customWidth="1"/>
    <col min="15360" max="15360" width="17.140625" style="1308" customWidth="1"/>
    <col min="15361" max="15361" width="13.85546875" style="1308" customWidth="1"/>
    <col min="15362" max="15555" width="10.28515625" style="1308"/>
    <col min="15556" max="15556" width="2.85546875" style="1308" customWidth="1"/>
    <col min="15557" max="15610" width="10.28515625" style="1308"/>
    <col min="15611" max="15611" width="33.85546875" style="1308" customWidth="1"/>
    <col min="15612" max="15612" width="14" style="1308" customWidth="1"/>
    <col min="15613" max="15614" width="13.28515625" style="1308" customWidth="1"/>
    <col min="15615" max="15615" width="13.42578125" style="1308" customWidth="1"/>
    <col min="15616" max="15616" width="17.140625" style="1308" customWidth="1"/>
    <col min="15617" max="15617" width="13.85546875" style="1308" customWidth="1"/>
    <col min="15618" max="15811" width="10.28515625" style="1308"/>
    <col min="15812" max="15812" width="2.85546875" style="1308" customWidth="1"/>
    <col min="15813" max="15866" width="10.28515625" style="1308"/>
    <col min="15867" max="15867" width="33.85546875" style="1308" customWidth="1"/>
    <col min="15868" max="15868" width="14" style="1308" customWidth="1"/>
    <col min="15869" max="15870" width="13.28515625" style="1308" customWidth="1"/>
    <col min="15871" max="15871" width="13.42578125" style="1308" customWidth="1"/>
    <col min="15872" max="15872" width="17.140625" style="1308" customWidth="1"/>
    <col min="15873" max="15873" width="13.85546875" style="1308" customWidth="1"/>
    <col min="15874" max="16067" width="10.28515625" style="1308"/>
    <col min="16068" max="16068" width="2.85546875" style="1308" customWidth="1"/>
    <col min="16069" max="16122" width="10.28515625" style="1308"/>
    <col min="16123" max="16123" width="33.85546875" style="1308" customWidth="1"/>
    <col min="16124" max="16124" width="14" style="1308" customWidth="1"/>
    <col min="16125" max="16126" width="13.28515625" style="1308" customWidth="1"/>
    <col min="16127" max="16127" width="13.42578125" style="1308" customWidth="1"/>
    <col min="16128" max="16128" width="17.140625" style="1308" customWidth="1"/>
    <col min="16129" max="16129" width="13.85546875" style="1308" customWidth="1"/>
    <col min="16130" max="16323" width="10.28515625" style="1308"/>
    <col min="16324" max="16324" width="2.85546875" style="1308" customWidth="1"/>
    <col min="16325" max="16384" width="10.28515625" style="1308"/>
  </cols>
  <sheetData>
    <row r="4" spans="2:9" ht="18" x14ac:dyDescent="0.25">
      <c r="B4" s="1892" t="s">
        <v>1803</v>
      </c>
      <c r="C4" s="1892"/>
      <c r="D4" s="1892"/>
      <c r="E4" s="1892"/>
      <c r="F4" s="1892"/>
      <c r="G4" s="1892"/>
      <c r="H4" s="1892"/>
      <c r="I4" s="786" t="s">
        <v>1</v>
      </c>
    </row>
    <row r="5" spans="2:9" ht="15.75" x14ac:dyDescent="0.25">
      <c r="B5" s="1900" t="s">
        <v>1804</v>
      </c>
      <c r="C5" s="1900"/>
      <c r="D5" s="1900"/>
      <c r="E5" s="1900"/>
      <c r="F5" s="1900"/>
      <c r="G5" s="1900"/>
      <c r="H5" s="1900"/>
    </row>
    <row r="6" spans="2:9" ht="16.5" thickBot="1" x14ac:dyDescent="0.3">
      <c r="B6" s="1895">
        <v>2016</v>
      </c>
      <c r="C6" s="1895"/>
      <c r="D6" s="1895"/>
      <c r="E6" s="1895"/>
      <c r="F6" s="1895"/>
      <c r="G6" s="1895"/>
      <c r="H6" s="1895"/>
    </row>
    <row r="7" spans="2:9" ht="15.75" x14ac:dyDescent="0.25">
      <c r="B7" s="1309"/>
      <c r="C7" s="1309"/>
      <c r="D7" s="1309"/>
      <c r="E7" s="1309"/>
      <c r="F7" s="1309"/>
      <c r="G7" s="1309"/>
      <c r="H7" s="1309"/>
    </row>
    <row r="8" spans="2:9" s="1310" customFormat="1" ht="63" x14ac:dyDescent="0.25">
      <c r="B8" s="1278" t="s">
        <v>1199</v>
      </c>
      <c r="C8" s="1278" t="s">
        <v>1797</v>
      </c>
      <c r="D8" s="1278" t="s">
        <v>1750</v>
      </c>
      <c r="E8" s="1278" t="s">
        <v>1798</v>
      </c>
      <c r="F8" s="1278" t="s">
        <v>1751</v>
      </c>
      <c r="G8" s="1278" t="s">
        <v>1799</v>
      </c>
      <c r="H8" s="1278" t="s">
        <v>27</v>
      </c>
    </row>
    <row r="9" spans="2:9" s="1310" customFormat="1" ht="15.75" x14ac:dyDescent="0.25">
      <c r="B9" s="1297" t="s">
        <v>1752</v>
      </c>
      <c r="C9" s="1311">
        <v>847293</v>
      </c>
      <c r="D9" s="1311">
        <v>1565637</v>
      </c>
      <c r="E9" s="1311">
        <v>1737967</v>
      </c>
      <c r="F9" s="1311">
        <v>206697</v>
      </c>
      <c r="G9" s="1311">
        <v>21871</v>
      </c>
      <c r="H9" s="1312">
        <v>4379465</v>
      </c>
    </row>
    <row r="10" spans="2:9" ht="28.5" x14ac:dyDescent="0.25">
      <c r="B10" s="1307" t="s">
        <v>1753</v>
      </c>
      <c r="C10" s="1313">
        <v>10587</v>
      </c>
      <c r="D10" s="1313">
        <v>19604</v>
      </c>
      <c r="E10" s="1313">
        <v>20838</v>
      </c>
      <c r="F10" s="1313">
        <v>7979</v>
      </c>
      <c r="G10" s="1313"/>
      <c r="H10" s="1312">
        <v>59008</v>
      </c>
    </row>
    <row r="11" spans="2:9" ht="15.75" x14ac:dyDescent="0.25">
      <c r="B11" s="1294" t="s">
        <v>1754</v>
      </c>
      <c r="C11" s="1313">
        <v>215374</v>
      </c>
      <c r="D11" s="1313">
        <v>390269</v>
      </c>
      <c r="E11" s="1313">
        <v>420847</v>
      </c>
      <c r="F11" s="1313">
        <v>100928</v>
      </c>
      <c r="G11" s="1313"/>
      <c r="H11" s="1312">
        <v>1127418</v>
      </c>
    </row>
    <row r="12" spans="2:9" ht="15.75" x14ac:dyDescent="0.25">
      <c r="B12" s="1294" t="s">
        <v>1755</v>
      </c>
      <c r="C12" s="1313">
        <v>1244</v>
      </c>
      <c r="D12" s="1313">
        <v>2848</v>
      </c>
      <c r="E12" s="1313">
        <v>3290</v>
      </c>
      <c r="F12" s="1313">
        <v>238</v>
      </c>
      <c r="G12" s="1313"/>
      <c r="H12" s="1312">
        <v>7620</v>
      </c>
    </row>
    <row r="13" spans="2:9" ht="15.75" x14ac:dyDescent="0.25">
      <c r="B13" s="1294" t="s">
        <v>1756</v>
      </c>
      <c r="C13" s="1313">
        <v>248945</v>
      </c>
      <c r="D13" s="1313">
        <v>468032</v>
      </c>
      <c r="E13" s="1313">
        <v>522407</v>
      </c>
      <c r="F13" s="1313">
        <v>133495</v>
      </c>
      <c r="G13" s="1313"/>
      <c r="H13" s="1312">
        <v>1372879</v>
      </c>
    </row>
    <row r="14" spans="2:9" ht="15.75" x14ac:dyDescent="0.25">
      <c r="B14" s="1294" t="s">
        <v>1757</v>
      </c>
      <c r="C14" s="1313">
        <v>143814</v>
      </c>
      <c r="D14" s="1313">
        <v>343750</v>
      </c>
      <c r="E14" s="1313">
        <v>345744</v>
      </c>
      <c r="F14" s="1313">
        <v>90215</v>
      </c>
      <c r="G14" s="1313"/>
      <c r="H14" s="1312">
        <v>923523</v>
      </c>
    </row>
    <row r="15" spans="2:9" ht="15.75" x14ac:dyDescent="0.25">
      <c r="B15" s="1294" t="s">
        <v>1758</v>
      </c>
      <c r="C15" s="1313">
        <v>326674</v>
      </c>
      <c r="D15" s="1313">
        <v>619765</v>
      </c>
      <c r="E15" s="1313">
        <v>681757</v>
      </c>
      <c r="F15" s="1313">
        <v>166647</v>
      </c>
      <c r="G15" s="1313"/>
      <c r="H15" s="1312">
        <v>1794843</v>
      </c>
    </row>
    <row r="16" spans="2:9" ht="15.75" x14ac:dyDescent="0.25">
      <c r="B16" s="1294" t="s">
        <v>1759</v>
      </c>
      <c r="C16" s="1313">
        <v>47</v>
      </c>
      <c r="D16" s="1313">
        <v>211</v>
      </c>
      <c r="E16" s="1313">
        <v>252</v>
      </c>
      <c r="F16" s="1313">
        <v>50</v>
      </c>
      <c r="G16" s="1313"/>
      <c r="H16" s="1312">
        <v>560</v>
      </c>
    </row>
    <row r="17" spans="2:8" ht="15.75" x14ac:dyDescent="0.25">
      <c r="B17" s="1294" t="s">
        <v>1800</v>
      </c>
      <c r="C17" s="1313">
        <v>786</v>
      </c>
      <c r="D17" s="1313">
        <v>2130</v>
      </c>
      <c r="E17" s="1313">
        <v>1777</v>
      </c>
      <c r="F17" s="1313">
        <v>375</v>
      </c>
      <c r="G17" s="1313"/>
      <c r="H17" s="1312">
        <v>5068</v>
      </c>
    </row>
    <row r="18" spans="2:8" ht="15.75" x14ac:dyDescent="0.25">
      <c r="B18" s="1294" t="s">
        <v>1761</v>
      </c>
      <c r="C18" s="1313">
        <v>1121</v>
      </c>
      <c r="D18" s="1313">
        <v>2143</v>
      </c>
      <c r="E18" s="1313">
        <v>2664</v>
      </c>
      <c r="F18" s="1313">
        <v>359</v>
      </c>
      <c r="G18" s="1313"/>
      <c r="H18" s="1312">
        <v>6287</v>
      </c>
    </row>
    <row r="19" spans="2:8" ht="15.75" x14ac:dyDescent="0.25">
      <c r="B19" s="1294" t="s">
        <v>1762</v>
      </c>
      <c r="C19" s="1313">
        <v>253938</v>
      </c>
      <c r="D19" s="1313">
        <v>486502</v>
      </c>
      <c r="E19" s="1313">
        <v>474363</v>
      </c>
      <c r="F19" s="1313">
        <v>155338</v>
      </c>
      <c r="G19" s="1313"/>
      <c r="H19" s="1312">
        <v>1370141</v>
      </c>
    </row>
    <row r="20" spans="2:8" ht="15.75" x14ac:dyDescent="0.25">
      <c r="B20" s="1294" t="s">
        <v>1763</v>
      </c>
      <c r="C20" s="1313">
        <v>139</v>
      </c>
      <c r="D20" s="1313">
        <v>261</v>
      </c>
      <c r="E20" s="1313">
        <v>336</v>
      </c>
      <c r="F20" s="1313">
        <v>91</v>
      </c>
      <c r="G20" s="1313"/>
      <c r="H20" s="1312">
        <v>827</v>
      </c>
    </row>
    <row r="21" spans="2:8" ht="15.75" x14ac:dyDescent="0.25">
      <c r="B21" s="1294" t="s">
        <v>1764</v>
      </c>
      <c r="C21" s="1313">
        <v>26</v>
      </c>
      <c r="D21" s="1313"/>
      <c r="E21" s="1313"/>
      <c r="F21" s="1313"/>
      <c r="G21" s="1313"/>
      <c r="H21" s="1312">
        <v>26</v>
      </c>
    </row>
    <row r="22" spans="2:8" ht="15.75" x14ac:dyDescent="0.25">
      <c r="B22" s="1294" t="s">
        <v>1765</v>
      </c>
      <c r="C22" s="1313">
        <v>48213</v>
      </c>
      <c r="D22" s="1313">
        <v>86375</v>
      </c>
      <c r="E22" s="1313">
        <v>91636</v>
      </c>
      <c r="F22" s="1313">
        <v>17705</v>
      </c>
      <c r="G22" s="1313"/>
      <c r="H22" s="1312">
        <v>243929</v>
      </c>
    </row>
    <row r="23" spans="2:8" ht="15.75" x14ac:dyDescent="0.25">
      <c r="B23" s="1297" t="s">
        <v>1766</v>
      </c>
      <c r="C23" s="1311">
        <v>1250908</v>
      </c>
      <c r="D23" s="1311">
        <v>2421890</v>
      </c>
      <c r="E23" s="1311">
        <v>2565911</v>
      </c>
      <c r="F23" s="1311">
        <v>673420</v>
      </c>
      <c r="G23" s="1311">
        <v>0</v>
      </c>
      <c r="H23" s="1312">
        <v>6912129</v>
      </c>
    </row>
    <row r="24" spans="2:8" ht="15.75" x14ac:dyDescent="0.25">
      <c r="B24" s="1294" t="s">
        <v>1767</v>
      </c>
      <c r="C24" s="1313">
        <v>1215139</v>
      </c>
      <c r="D24" s="1313">
        <v>2258514</v>
      </c>
      <c r="E24" s="1313">
        <v>2450043</v>
      </c>
      <c r="F24" s="1313">
        <v>497617</v>
      </c>
      <c r="G24" s="1313"/>
      <c r="H24" s="1312">
        <v>6421313</v>
      </c>
    </row>
    <row r="25" spans="2:8" ht="15.75" x14ac:dyDescent="0.25">
      <c r="B25" s="1294" t="s">
        <v>1768</v>
      </c>
      <c r="C25" s="1313">
        <v>479709</v>
      </c>
      <c r="D25" s="1313">
        <v>924561</v>
      </c>
      <c r="E25" s="1313">
        <v>1021225</v>
      </c>
      <c r="F25" s="1313">
        <v>182039</v>
      </c>
      <c r="G25" s="1313"/>
      <c r="H25" s="1312">
        <v>2607534</v>
      </c>
    </row>
    <row r="26" spans="2:8" ht="15.75" x14ac:dyDescent="0.25">
      <c r="B26" s="1294" t="s">
        <v>1769</v>
      </c>
      <c r="C26" s="1313">
        <v>144575</v>
      </c>
      <c r="D26" s="1313">
        <v>273844</v>
      </c>
      <c r="E26" s="1313">
        <v>298499</v>
      </c>
      <c r="F26" s="1313">
        <v>68133</v>
      </c>
      <c r="G26" s="1313"/>
      <c r="H26" s="1312">
        <v>785051</v>
      </c>
    </row>
    <row r="27" spans="2:8" ht="15.75" x14ac:dyDescent="0.25">
      <c r="B27" s="1294" t="s">
        <v>1802</v>
      </c>
      <c r="C27" s="1313">
        <v>155727</v>
      </c>
      <c r="D27" s="1313">
        <v>299243</v>
      </c>
      <c r="E27" s="1313">
        <v>332778</v>
      </c>
      <c r="F27" s="1313">
        <v>64006</v>
      </c>
      <c r="G27" s="1313"/>
      <c r="H27" s="1312">
        <v>851754</v>
      </c>
    </row>
    <row r="28" spans="2:8" ht="15.75" x14ac:dyDescent="0.25">
      <c r="B28" s="1294" t="s">
        <v>1771</v>
      </c>
      <c r="C28" s="1313">
        <v>49312</v>
      </c>
      <c r="D28" s="1313">
        <v>89116</v>
      </c>
      <c r="E28" s="1313">
        <v>96026</v>
      </c>
      <c r="F28" s="1313">
        <v>15147</v>
      </c>
      <c r="G28" s="1313"/>
      <c r="H28" s="1312">
        <v>249601</v>
      </c>
    </row>
    <row r="29" spans="2:8" ht="15.75" x14ac:dyDescent="0.25">
      <c r="B29" s="1297" t="s">
        <v>1772</v>
      </c>
      <c r="C29" s="1311">
        <v>2044462</v>
      </c>
      <c r="D29" s="1311">
        <v>3845278</v>
      </c>
      <c r="E29" s="1311">
        <v>4198571</v>
      </c>
      <c r="F29" s="1311">
        <v>826942</v>
      </c>
      <c r="G29" s="1311">
        <v>0</v>
      </c>
      <c r="H29" s="1312">
        <v>10915253</v>
      </c>
    </row>
    <row r="30" spans="2:8" ht="15.75" x14ac:dyDescent="0.25">
      <c r="B30" s="1299" t="s">
        <v>27</v>
      </c>
      <c r="C30" s="1312">
        <v>4142663</v>
      </c>
      <c r="D30" s="1312">
        <v>7832805</v>
      </c>
      <c r="E30" s="1312">
        <v>8502449</v>
      </c>
      <c r="F30" s="1312">
        <v>1707059</v>
      </c>
      <c r="G30" s="1312">
        <v>21871</v>
      </c>
      <c r="H30" s="1312">
        <v>22206847</v>
      </c>
    </row>
    <row r="31" spans="2:8" x14ac:dyDescent="0.25">
      <c r="B31" s="1901" t="s">
        <v>1792</v>
      </c>
      <c r="C31" s="1901"/>
      <c r="D31" s="1901"/>
      <c r="E31" s="1901"/>
      <c r="F31" s="1901"/>
      <c r="G31" s="1901"/>
    </row>
    <row r="32" spans="2:8" x14ac:dyDescent="0.25">
      <c r="B32" s="1909" t="s">
        <v>1775</v>
      </c>
      <c r="C32" s="1910"/>
      <c r="D32" s="1910"/>
      <c r="E32" s="1910"/>
      <c r="F32" s="1910"/>
      <c r="G32" s="1910"/>
    </row>
    <row r="33" spans="2:7" ht="28.5" customHeight="1" x14ac:dyDescent="0.25">
      <c r="B33" s="1908"/>
      <c r="C33" s="1908"/>
      <c r="D33" s="1908"/>
      <c r="E33" s="1908"/>
      <c r="F33" s="1908"/>
      <c r="G33" s="1908"/>
    </row>
    <row r="34" spans="2:7" ht="15" customHeight="1" x14ac:dyDescent="0.25">
      <c r="B34" s="1314"/>
    </row>
    <row r="35" spans="2:7" x14ac:dyDescent="0.25">
      <c r="B35" s="1315"/>
    </row>
  </sheetData>
  <mergeCells count="6">
    <mergeCell ref="B33:G33"/>
    <mergeCell ref="B4:H4"/>
    <mergeCell ref="B5:H5"/>
    <mergeCell ref="B6:H6"/>
    <mergeCell ref="B31:G31"/>
    <mergeCell ref="B32:G32"/>
  </mergeCells>
  <hyperlinks>
    <hyperlink ref="I4" location="'Indice Total'!A108"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40"/>
  <sheetViews>
    <sheetView showGridLines="0" zoomScale="90" zoomScaleNormal="90" workbookViewId="0"/>
  </sheetViews>
  <sheetFormatPr baseColWidth="10" defaultColWidth="10.28515625" defaultRowHeight="15" x14ac:dyDescent="0.2"/>
  <cols>
    <col min="1" max="1" width="23.5703125" style="1316" customWidth="1"/>
    <col min="2" max="2" width="33.28515625" style="1316" customWidth="1"/>
    <col min="3" max="5" width="16.85546875" style="1316" customWidth="1"/>
    <col min="6" max="7" width="20.7109375" style="1316" customWidth="1"/>
    <col min="8" max="8" width="17.7109375" style="1316" customWidth="1"/>
    <col min="9" max="9" width="4.5703125" style="1316" customWidth="1"/>
    <col min="10" max="199" width="10.28515625" style="1316"/>
    <col min="200" max="200" width="2.85546875" style="1316" customWidth="1"/>
    <col min="201" max="250" width="10.28515625" style="1316"/>
    <col min="251" max="251" width="38.7109375" style="1316" customWidth="1"/>
    <col min="252" max="252" width="15.85546875" style="1316" customWidth="1"/>
    <col min="253" max="253" width="13.28515625" style="1316" customWidth="1"/>
    <col min="254" max="254" width="14" style="1316" customWidth="1"/>
    <col min="255" max="255" width="17.85546875" style="1316" customWidth="1"/>
    <col min="256" max="256" width="19.85546875" style="1316" customWidth="1"/>
    <col min="257" max="259" width="17.85546875" style="1316" customWidth="1"/>
    <col min="260" max="260" width="8.5703125" style="1316" customWidth="1"/>
    <col min="261" max="261" width="13.85546875" style="1316" customWidth="1"/>
    <col min="262" max="455" width="10.28515625" style="1316"/>
    <col min="456" max="456" width="2.85546875" style="1316" customWidth="1"/>
    <col min="457" max="506" width="10.28515625" style="1316"/>
    <col min="507" max="507" width="38.7109375" style="1316" customWidth="1"/>
    <col min="508" max="508" width="15.85546875" style="1316" customWidth="1"/>
    <col min="509" max="509" width="13.28515625" style="1316" customWidth="1"/>
    <col min="510" max="510" width="14" style="1316" customWidth="1"/>
    <col min="511" max="511" width="17.85546875" style="1316" customWidth="1"/>
    <col min="512" max="512" width="19.85546875" style="1316" customWidth="1"/>
    <col min="513" max="515" width="17.85546875" style="1316" customWidth="1"/>
    <col min="516" max="516" width="8.5703125" style="1316" customWidth="1"/>
    <col min="517" max="517" width="13.85546875" style="1316" customWidth="1"/>
    <col min="518" max="711" width="10.28515625" style="1316"/>
    <col min="712" max="712" width="2.85546875" style="1316" customWidth="1"/>
    <col min="713" max="762" width="10.28515625" style="1316"/>
    <col min="763" max="763" width="38.7109375" style="1316" customWidth="1"/>
    <col min="764" max="764" width="15.85546875" style="1316" customWidth="1"/>
    <col min="765" max="765" width="13.28515625" style="1316" customWidth="1"/>
    <col min="766" max="766" width="14" style="1316" customWidth="1"/>
    <col min="767" max="767" width="17.85546875" style="1316" customWidth="1"/>
    <col min="768" max="768" width="19.85546875" style="1316" customWidth="1"/>
    <col min="769" max="771" width="17.85546875" style="1316" customWidth="1"/>
    <col min="772" max="772" width="8.5703125" style="1316" customWidth="1"/>
    <col min="773" max="773" width="13.85546875" style="1316" customWidth="1"/>
    <col min="774" max="967" width="10.28515625" style="1316"/>
    <col min="968" max="968" width="2.85546875" style="1316" customWidth="1"/>
    <col min="969" max="1018" width="10.28515625" style="1316"/>
    <col min="1019" max="1019" width="38.7109375" style="1316" customWidth="1"/>
    <col min="1020" max="1020" width="15.85546875" style="1316" customWidth="1"/>
    <col min="1021" max="1021" width="13.28515625" style="1316" customWidth="1"/>
    <col min="1022" max="1022" width="14" style="1316" customWidth="1"/>
    <col min="1023" max="1023" width="17.85546875" style="1316" customWidth="1"/>
    <col min="1024" max="1024" width="19.85546875" style="1316" customWidth="1"/>
    <col min="1025" max="1027" width="17.85546875" style="1316" customWidth="1"/>
    <col min="1028" max="1028" width="8.5703125" style="1316" customWidth="1"/>
    <col min="1029" max="1029" width="13.85546875" style="1316" customWidth="1"/>
    <col min="1030" max="1223" width="10.28515625" style="1316"/>
    <col min="1224" max="1224" width="2.85546875" style="1316" customWidth="1"/>
    <col min="1225" max="1274" width="10.28515625" style="1316"/>
    <col min="1275" max="1275" width="38.7109375" style="1316" customWidth="1"/>
    <col min="1276" max="1276" width="15.85546875" style="1316" customWidth="1"/>
    <col min="1277" max="1277" width="13.28515625" style="1316" customWidth="1"/>
    <col min="1278" max="1278" width="14" style="1316" customWidth="1"/>
    <col min="1279" max="1279" width="17.85546875" style="1316" customWidth="1"/>
    <col min="1280" max="1280" width="19.85546875" style="1316" customWidth="1"/>
    <col min="1281" max="1283" width="17.85546875" style="1316" customWidth="1"/>
    <col min="1284" max="1284" width="8.5703125" style="1316" customWidth="1"/>
    <col min="1285" max="1285" width="13.85546875" style="1316" customWidth="1"/>
    <col min="1286" max="1479" width="10.28515625" style="1316"/>
    <col min="1480" max="1480" width="2.85546875" style="1316" customWidth="1"/>
    <col min="1481" max="1530" width="10.28515625" style="1316"/>
    <col min="1531" max="1531" width="38.7109375" style="1316" customWidth="1"/>
    <col min="1532" max="1532" width="15.85546875" style="1316" customWidth="1"/>
    <col min="1533" max="1533" width="13.28515625" style="1316" customWidth="1"/>
    <col min="1534" max="1534" width="14" style="1316" customWidth="1"/>
    <col min="1535" max="1535" width="17.85546875" style="1316" customWidth="1"/>
    <col min="1536" max="1536" width="19.85546875" style="1316" customWidth="1"/>
    <col min="1537" max="1539" width="17.85546875" style="1316" customWidth="1"/>
    <col min="1540" max="1540" width="8.5703125" style="1316" customWidth="1"/>
    <col min="1541" max="1541" width="13.85546875" style="1316" customWidth="1"/>
    <col min="1542" max="1735" width="10.28515625" style="1316"/>
    <col min="1736" max="1736" width="2.85546875" style="1316" customWidth="1"/>
    <col min="1737" max="1786" width="10.28515625" style="1316"/>
    <col min="1787" max="1787" width="38.7109375" style="1316" customWidth="1"/>
    <col min="1788" max="1788" width="15.85546875" style="1316" customWidth="1"/>
    <col min="1789" max="1789" width="13.28515625" style="1316" customWidth="1"/>
    <col min="1790" max="1790" width="14" style="1316" customWidth="1"/>
    <col min="1791" max="1791" width="17.85546875" style="1316" customWidth="1"/>
    <col min="1792" max="1792" width="19.85546875" style="1316" customWidth="1"/>
    <col min="1793" max="1795" width="17.85546875" style="1316" customWidth="1"/>
    <col min="1796" max="1796" width="8.5703125" style="1316" customWidth="1"/>
    <col min="1797" max="1797" width="13.85546875" style="1316" customWidth="1"/>
    <col min="1798" max="1991" width="10.28515625" style="1316"/>
    <col min="1992" max="1992" width="2.85546875" style="1316" customWidth="1"/>
    <col min="1993" max="2042" width="10.28515625" style="1316"/>
    <col min="2043" max="2043" width="38.7109375" style="1316" customWidth="1"/>
    <col min="2044" max="2044" width="15.85546875" style="1316" customWidth="1"/>
    <col min="2045" max="2045" width="13.28515625" style="1316" customWidth="1"/>
    <col min="2046" max="2046" width="14" style="1316" customWidth="1"/>
    <col min="2047" max="2047" width="17.85546875" style="1316" customWidth="1"/>
    <col min="2048" max="2048" width="19.85546875" style="1316" customWidth="1"/>
    <col min="2049" max="2051" width="17.85546875" style="1316" customWidth="1"/>
    <col min="2052" max="2052" width="8.5703125" style="1316" customWidth="1"/>
    <col min="2053" max="2053" width="13.85546875" style="1316" customWidth="1"/>
    <col min="2054" max="2247" width="10.28515625" style="1316"/>
    <col min="2248" max="2248" width="2.85546875" style="1316" customWidth="1"/>
    <col min="2249" max="2298" width="10.28515625" style="1316"/>
    <col min="2299" max="2299" width="38.7109375" style="1316" customWidth="1"/>
    <col min="2300" max="2300" width="15.85546875" style="1316" customWidth="1"/>
    <col min="2301" max="2301" width="13.28515625" style="1316" customWidth="1"/>
    <col min="2302" max="2302" width="14" style="1316" customWidth="1"/>
    <col min="2303" max="2303" width="17.85546875" style="1316" customWidth="1"/>
    <col min="2304" max="2304" width="19.85546875" style="1316" customWidth="1"/>
    <col min="2305" max="2307" width="17.85546875" style="1316" customWidth="1"/>
    <col min="2308" max="2308" width="8.5703125" style="1316" customWidth="1"/>
    <col min="2309" max="2309" width="13.85546875" style="1316" customWidth="1"/>
    <col min="2310" max="2503" width="10.28515625" style="1316"/>
    <col min="2504" max="2504" width="2.85546875" style="1316" customWidth="1"/>
    <col min="2505" max="2554" width="10.28515625" style="1316"/>
    <col min="2555" max="2555" width="38.7109375" style="1316" customWidth="1"/>
    <col min="2556" max="2556" width="15.85546875" style="1316" customWidth="1"/>
    <col min="2557" max="2557" width="13.28515625" style="1316" customWidth="1"/>
    <col min="2558" max="2558" width="14" style="1316" customWidth="1"/>
    <col min="2559" max="2559" width="17.85546875" style="1316" customWidth="1"/>
    <col min="2560" max="2560" width="19.85546875" style="1316" customWidth="1"/>
    <col min="2561" max="2563" width="17.85546875" style="1316" customWidth="1"/>
    <col min="2564" max="2564" width="8.5703125" style="1316" customWidth="1"/>
    <col min="2565" max="2565" width="13.85546875" style="1316" customWidth="1"/>
    <col min="2566" max="2759" width="10.28515625" style="1316"/>
    <col min="2760" max="2760" width="2.85546875" style="1316" customWidth="1"/>
    <col min="2761" max="2810" width="10.28515625" style="1316"/>
    <col min="2811" max="2811" width="38.7109375" style="1316" customWidth="1"/>
    <col min="2812" max="2812" width="15.85546875" style="1316" customWidth="1"/>
    <col min="2813" max="2813" width="13.28515625" style="1316" customWidth="1"/>
    <col min="2814" max="2814" width="14" style="1316" customWidth="1"/>
    <col min="2815" max="2815" width="17.85546875" style="1316" customWidth="1"/>
    <col min="2816" max="2816" width="19.85546875" style="1316" customWidth="1"/>
    <col min="2817" max="2819" width="17.85546875" style="1316" customWidth="1"/>
    <col min="2820" max="2820" width="8.5703125" style="1316" customWidth="1"/>
    <col min="2821" max="2821" width="13.85546875" style="1316" customWidth="1"/>
    <col min="2822" max="3015" width="10.28515625" style="1316"/>
    <col min="3016" max="3016" width="2.85546875" style="1316" customWidth="1"/>
    <col min="3017" max="3066" width="10.28515625" style="1316"/>
    <col min="3067" max="3067" width="38.7109375" style="1316" customWidth="1"/>
    <col min="3068" max="3068" width="15.85546875" style="1316" customWidth="1"/>
    <col min="3069" max="3069" width="13.28515625" style="1316" customWidth="1"/>
    <col min="3070" max="3070" width="14" style="1316" customWidth="1"/>
    <col min="3071" max="3071" width="17.85546875" style="1316" customWidth="1"/>
    <col min="3072" max="3072" width="19.85546875" style="1316" customWidth="1"/>
    <col min="3073" max="3075" width="17.85546875" style="1316" customWidth="1"/>
    <col min="3076" max="3076" width="8.5703125" style="1316" customWidth="1"/>
    <col min="3077" max="3077" width="13.85546875" style="1316" customWidth="1"/>
    <col min="3078" max="3271" width="10.28515625" style="1316"/>
    <col min="3272" max="3272" width="2.85546875" style="1316" customWidth="1"/>
    <col min="3273" max="3322" width="10.28515625" style="1316"/>
    <col min="3323" max="3323" width="38.7109375" style="1316" customWidth="1"/>
    <col min="3324" max="3324" width="15.85546875" style="1316" customWidth="1"/>
    <col min="3325" max="3325" width="13.28515625" style="1316" customWidth="1"/>
    <col min="3326" max="3326" width="14" style="1316" customWidth="1"/>
    <col min="3327" max="3327" width="17.85546875" style="1316" customWidth="1"/>
    <col min="3328" max="3328" width="19.85546875" style="1316" customWidth="1"/>
    <col min="3329" max="3331" width="17.85546875" style="1316" customWidth="1"/>
    <col min="3332" max="3332" width="8.5703125" style="1316" customWidth="1"/>
    <col min="3333" max="3333" width="13.85546875" style="1316" customWidth="1"/>
    <col min="3334" max="3527" width="10.28515625" style="1316"/>
    <col min="3528" max="3528" width="2.85546875" style="1316" customWidth="1"/>
    <col min="3529" max="3578" width="10.28515625" style="1316"/>
    <col min="3579" max="3579" width="38.7109375" style="1316" customWidth="1"/>
    <col min="3580" max="3580" width="15.85546875" style="1316" customWidth="1"/>
    <col min="3581" max="3581" width="13.28515625" style="1316" customWidth="1"/>
    <col min="3582" max="3582" width="14" style="1316" customWidth="1"/>
    <col min="3583" max="3583" width="17.85546875" style="1316" customWidth="1"/>
    <col min="3584" max="3584" width="19.85546875" style="1316" customWidth="1"/>
    <col min="3585" max="3587" width="17.85546875" style="1316" customWidth="1"/>
    <col min="3588" max="3588" width="8.5703125" style="1316" customWidth="1"/>
    <col min="3589" max="3589" width="13.85546875" style="1316" customWidth="1"/>
    <col min="3590" max="3783" width="10.28515625" style="1316"/>
    <col min="3784" max="3784" width="2.85546875" style="1316" customWidth="1"/>
    <col min="3785" max="3834" width="10.28515625" style="1316"/>
    <col min="3835" max="3835" width="38.7109375" style="1316" customWidth="1"/>
    <col min="3836" max="3836" width="15.85546875" style="1316" customWidth="1"/>
    <col min="3837" max="3837" width="13.28515625" style="1316" customWidth="1"/>
    <col min="3838" max="3838" width="14" style="1316" customWidth="1"/>
    <col min="3839" max="3839" width="17.85546875" style="1316" customWidth="1"/>
    <col min="3840" max="3840" width="19.85546875" style="1316" customWidth="1"/>
    <col min="3841" max="3843" width="17.85546875" style="1316" customWidth="1"/>
    <col min="3844" max="3844" width="8.5703125" style="1316" customWidth="1"/>
    <col min="3845" max="3845" width="13.85546875" style="1316" customWidth="1"/>
    <col min="3846" max="4039" width="10.28515625" style="1316"/>
    <col min="4040" max="4040" width="2.85546875" style="1316" customWidth="1"/>
    <col min="4041" max="4090" width="10.28515625" style="1316"/>
    <col min="4091" max="4091" width="38.7109375" style="1316" customWidth="1"/>
    <col min="4092" max="4092" width="15.85546875" style="1316" customWidth="1"/>
    <col min="4093" max="4093" width="13.28515625" style="1316" customWidth="1"/>
    <col min="4094" max="4094" width="14" style="1316" customWidth="1"/>
    <col min="4095" max="4095" width="17.85546875" style="1316" customWidth="1"/>
    <col min="4096" max="4096" width="19.85546875" style="1316" customWidth="1"/>
    <col min="4097" max="4099" width="17.85546875" style="1316" customWidth="1"/>
    <col min="4100" max="4100" width="8.5703125" style="1316" customWidth="1"/>
    <col min="4101" max="4101" width="13.85546875" style="1316" customWidth="1"/>
    <col min="4102" max="4295" width="10.28515625" style="1316"/>
    <col min="4296" max="4296" width="2.85546875" style="1316" customWidth="1"/>
    <col min="4297" max="4346" width="10.28515625" style="1316"/>
    <col min="4347" max="4347" width="38.7109375" style="1316" customWidth="1"/>
    <col min="4348" max="4348" width="15.85546875" style="1316" customWidth="1"/>
    <col min="4349" max="4349" width="13.28515625" style="1316" customWidth="1"/>
    <col min="4350" max="4350" width="14" style="1316" customWidth="1"/>
    <col min="4351" max="4351" width="17.85546875" style="1316" customWidth="1"/>
    <col min="4352" max="4352" width="19.85546875" style="1316" customWidth="1"/>
    <col min="4353" max="4355" width="17.85546875" style="1316" customWidth="1"/>
    <col min="4356" max="4356" width="8.5703125" style="1316" customWidth="1"/>
    <col min="4357" max="4357" width="13.85546875" style="1316" customWidth="1"/>
    <col min="4358" max="4551" width="10.28515625" style="1316"/>
    <col min="4552" max="4552" width="2.85546875" style="1316" customWidth="1"/>
    <col min="4553" max="4602" width="10.28515625" style="1316"/>
    <col min="4603" max="4603" width="38.7109375" style="1316" customWidth="1"/>
    <col min="4604" max="4604" width="15.85546875" style="1316" customWidth="1"/>
    <col min="4605" max="4605" width="13.28515625" style="1316" customWidth="1"/>
    <col min="4606" max="4606" width="14" style="1316" customWidth="1"/>
    <col min="4607" max="4607" width="17.85546875" style="1316" customWidth="1"/>
    <col min="4608" max="4608" width="19.85546875" style="1316" customWidth="1"/>
    <col min="4609" max="4611" width="17.85546875" style="1316" customWidth="1"/>
    <col min="4612" max="4612" width="8.5703125" style="1316" customWidth="1"/>
    <col min="4613" max="4613" width="13.85546875" style="1316" customWidth="1"/>
    <col min="4614" max="4807" width="10.28515625" style="1316"/>
    <col min="4808" max="4808" width="2.85546875" style="1316" customWidth="1"/>
    <col min="4809" max="4858" width="10.28515625" style="1316"/>
    <col min="4859" max="4859" width="38.7109375" style="1316" customWidth="1"/>
    <col min="4860" max="4860" width="15.85546875" style="1316" customWidth="1"/>
    <col min="4861" max="4861" width="13.28515625" style="1316" customWidth="1"/>
    <col min="4862" max="4862" width="14" style="1316" customWidth="1"/>
    <col min="4863" max="4863" width="17.85546875" style="1316" customWidth="1"/>
    <col min="4864" max="4864" width="19.85546875" style="1316" customWidth="1"/>
    <col min="4865" max="4867" width="17.85546875" style="1316" customWidth="1"/>
    <col min="4868" max="4868" width="8.5703125" style="1316" customWidth="1"/>
    <col min="4869" max="4869" width="13.85546875" style="1316" customWidth="1"/>
    <col min="4870" max="5063" width="10.28515625" style="1316"/>
    <col min="5064" max="5064" width="2.85546875" style="1316" customWidth="1"/>
    <col min="5065" max="5114" width="10.28515625" style="1316"/>
    <col min="5115" max="5115" width="38.7109375" style="1316" customWidth="1"/>
    <col min="5116" max="5116" width="15.85546875" style="1316" customWidth="1"/>
    <col min="5117" max="5117" width="13.28515625" style="1316" customWidth="1"/>
    <col min="5118" max="5118" width="14" style="1316" customWidth="1"/>
    <col min="5119" max="5119" width="17.85546875" style="1316" customWidth="1"/>
    <col min="5120" max="5120" width="19.85546875" style="1316" customWidth="1"/>
    <col min="5121" max="5123" width="17.85546875" style="1316" customWidth="1"/>
    <col min="5124" max="5124" width="8.5703125" style="1316" customWidth="1"/>
    <col min="5125" max="5125" width="13.85546875" style="1316" customWidth="1"/>
    <col min="5126" max="5319" width="10.28515625" style="1316"/>
    <col min="5320" max="5320" width="2.85546875" style="1316" customWidth="1"/>
    <col min="5321" max="5370" width="10.28515625" style="1316"/>
    <col min="5371" max="5371" width="38.7109375" style="1316" customWidth="1"/>
    <col min="5372" max="5372" width="15.85546875" style="1316" customWidth="1"/>
    <col min="5373" max="5373" width="13.28515625" style="1316" customWidth="1"/>
    <col min="5374" max="5374" width="14" style="1316" customWidth="1"/>
    <col min="5375" max="5375" width="17.85546875" style="1316" customWidth="1"/>
    <col min="5376" max="5376" width="19.85546875" style="1316" customWidth="1"/>
    <col min="5377" max="5379" width="17.85546875" style="1316" customWidth="1"/>
    <col min="5380" max="5380" width="8.5703125" style="1316" customWidth="1"/>
    <col min="5381" max="5381" width="13.85546875" style="1316" customWidth="1"/>
    <col min="5382" max="5575" width="10.28515625" style="1316"/>
    <col min="5576" max="5576" width="2.85546875" style="1316" customWidth="1"/>
    <col min="5577" max="5626" width="10.28515625" style="1316"/>
    <col min="5627" max="5627" width="38.7109375" style="1316" customWidth="1"/>
    <col min="5628" max="5628" width="15.85546875" style="1316" customWidth="1"/>
    <col min="5629" max="5629" width="13.28515625" style="1316" customWidth="1"/>
    <col min="5630" max="5630" width="14" style="1316" customWidth="1"/>
    <col min="5631" max="5631" width="17.85546875" style="1316" customWidth="1"/>
    <col min="5632" max="5632" width="19.85546875" style="1316" customWidth="1"/>
    <col min="5633" max="5635" width="17.85546875" style="1316" customWidth="1"/>
    <col min="5636" max="5636" width="8.5703125" style="1316" customWidth="1"/>
    <col min="5637" max="5637" width="13.85546875" style="1316" customWidth="1"/>
    <col min="5638" max="5831" width="10.28515625" style="1316"/>
    <col min="5832" max="5832" width="2.85546875" style="1316" customWidth="1"/>
    <col min="5833" max="5882" width="10.28515625" style="1316"/>
    <col min="5883" max="5883" width="38.7109375" style="1316" customWidth="1"/>
    <col min="5884" max="5884" width="15.85546875" style="1316" customWidth="1"/>
    <col min="5885" max="5885" width="13.28515625" style="1316" customWidth="1"/>
    <col min="5886" max="5886" width="14" style="1316" customWidth="1"/>
    <col min="5887" max="5887" width="17.85546875" style="1316" customWidth="1"/>
    <col min="5888" max="5888" width="19.85546875" style="1316" customWidth="1"/>
    <col min="5889" max="5891" width="17.85546875" style="1316" customWidth="1"/>
    <col min="5892" max="5892" width="8.5703125" style="1316" customWidth="1"/>
    <col min="5893" max="5893" width="13.85546875" style="1316" customWidth="1"/>
    <col min="5894" max="6087" width="10.28515625" style="1316"/>
    <col min="6088" max="6088" width="2.85546875" style="1316" customWidth="1"/>
    <col min="6089" max="6138" width="10.28515625" style="1316"/>
    <col min="6139" max="6139" width="38.7109375" style="1316" customWidth="1"/>
    <col min="6140" max="6140" width="15.85546875" style="1316" customWidth="1"/>
    <col min="6141" max="6141" width="13.28515625" style="1316" customWidth="1"/>
    <col min="6142" max="6142" width="14" style="1316" customWidth="1"/>
    <col min="6143" max="6143" width="17.85546875" style="1316" customWidth="1"/>
    <col min="6144" max="6144" width="19.85546875" style="1316" customWidth="1"/>
    <col min="6145" max="6147" width="17.85546875" style="1316" customWidth="1"/>
    <col min="6148" max="6148" width="8.5703125" style="1316" customWidth="1"/>
    <col min="6149" max="6149" width="13.85546875" style="1316" customWidth="1"/>
    <col min="6150" max="6343" width="10.28515625" style="1316"/>
    <col min="6344" max="6344" width="2.85546875" style="1316" customWidth="1"/>
    <col min="6345" max="6394" width="10.28515625" style="1316"/>
    <col min="6395" max="6395" width="38.7109375" style="1316" customWidth="1"/>
    <col min="6396" max="6396" width="15.85546875" style="1316" customWidth="1"/>
    <col min="6397" max="6397" width="13.28515625" style="1316" customWidth="1"/>
    <col min="6398" max="6398" width="14" style="1316" customWidth="1"/>
    <col min="6399" max="6399" width="17.85546875" style="1316" customWidth="1"/>
    <col min="6400" max="6400" width="19.85546875" style="1316" customWidth="1"/>
    <col min="6401" max="6403" width="17.85546875" style="1316" customWidth="1"/>
    <col min="6404" max="6404" width="8.5703125" style="1316" customWidth="1"/>
    <col min="6405" max="6405" width="13.85546875" style="1316" customWidth="1"/>
    <col min="6406" max="6599" width="10.28515625" style="1316"/>
    <col min="6600" max="6600" width="2.85546875" style="1316" customWidth="1"/>
    <col min="6601" max="6650" width="10.28515625" style="1316"/>
    <col min="6651" max="6651" width="38.7109375" style="1316" customWidth="1"/>
    <col min="6652" max="6652" width="15.85546875" style="1316" customWidth="1"/>
    <col min="6653" max="6653" width="13.28515625" style="1316" customWidth="1"/>
    <col min="6654" max="6654" width="14" style="1316" customWidth="1"/>
    <col min="6655" max="6655" width="17.85546875" style="1316" customWidth="1"/>
    <col min="6656" max="6656" width="19.85546875" style="1316" customWidth="1"/>
    <col min="6657" max="6659" width="17.85546875" style="1316" customWidth="1"/>
    <col min="6660" max="6660" width="8.5703125" style="1316" customWidth="1"/>
    <col min="6661" max="6661" width="13.85546875" style="1316" customWidth="1"/>
    <col min="6662" max="6855" width="10.28515625" style="1316"/>
    <col min="6856" max="6856" width="2.85546875" style="1316" customWidth="1"/>
    <col min="6857" max="6906" width="10.28515625" style="1316"/>
    <col min="6907" max="6907" width="38.7109375" style="1316" customWidth="1"/>
    <col min="6908" max="6908" width="15.85546875" style="1316" customWidth="1"/>
    <col min="6909" max="6909" width="13.28515625" style="1316" customWidth="1"/>
    <col min="6910" max="6910" width="14" style="1316" customWidth="1"/>
    <col min="6911" max="6911" width="17.85546875" style="1316" customWidth="1"/>
    <col min="6912" max="6912" width="19.85546875" style="1316" customWidth="1"/>
    <col min="6913" max="6915" width="17.85546875" style="1316" customWidth="1"/>
    <col min="6916" max="6916" width="8.5703125" style="1316" customWidth="1"/>
    <col min="6917" max="6917" width="13.85546875" style="1316" customWidth="1"/>
    <col min="6918" max="7111" width="10.28515625" style="1316"/>
    <col min="7112" max="7112" width="2.85546875" style="1316" customWidth="1"/>
    <col min="7113" max="7162" width="10.28515625" style="1316"/>
    <col min="7163" max="7163" width="38.7109375" style="1316" customWidth="1"/>
    <col min="7164" max="7164" width="15.85546875" style="1316" customWidth="1"/>
    <col min="7165" max="7165" width="13.28515625" style="1316" customWidth="1"/>
    <col min="7166" max="7166" width="14" style="1316" customWidth="1"/>
    <col min="7167" max="7167" width="17.85546875" style="1316" customWidth="1"/>
    <col min="7168" max="7168" width="19.85546875" style="1316" customWidth="1"/>
    <col min="7169" max="7171" width="17.85546875" style="1316" customWidth="1"/>
    <col min="7172" max="7172" width="8.5703125" style="1316" customWidth="1"/>
    <col min="7173" max="7173" width="13.85546875" style="1316" customWidth="1"/>
    <col min="7174" max="7367" width="10.28515625" style="1316"/>
    <col min="7368" max="7368" width="2.85546875" style="1316" customWidth="1"/>
    <col min="7369" max="7418" width="10.28515625" style="1316"/>
    <col min="7419" max="7419" width="38.7109375" style="1316" customWidth="1"/>
    <col min="7420" max="7420" width="15.85546875" style="1316" customWidth="1"/>
    <col min="7421" max="7421" width="13.28515625" style="1316" customWidth="1"/>
    <col min="7422" max="7422" width="14" style="1316" customWidth="1"/>
    <col min="7423" max="7423" width="17.85546875" style="1316" customWidth="1"/>
    <col min="7424" max="7424" width="19.85546875" style="1316" customWidth="1"/>
    <col min="7425" max="7427" width="17.85546875" style="1316" customWidth="1"/>
    <col min="7428" max="7428" width="8.5703125" style="1316" customWidth="1"/>
    <col min="7429" max="7429" width="13.85546875" style="1316" customWidth="1"/>
    <col min="7430" max="7623" width="10.28515625" style="1316"/>
    <col min="7624" max="7624" width="2.85546875" style="1316" customWidth="1"/>
    <col min="7625" max="7674" width="10.28515625" style="1316"/>
    <col min="7675" max="7675" width="38.7109375" style="1316" customWidth="1"/>
    <col min="7676" max="7676" width="15.85546875" style="1316" customWidth="1"/>
    <col min="7677" max="7677" width="13.28515625" style="1316" customWidth="1"/>
    <col min="7678" max="7678" width="14" style="1316" customWidth="1"/>
    <col min="7679" max="7679" width="17.85546875" style="1316" customWidth="1"/>
    <col min="7680" max="7680" width="19.85546875" style="1316" customWidth="1"/>
    <col min="7681" max="7683" width="17.85546875" style="1316" customWidth="1"/>
    <col min="7684" max="7684" width="8.5703125" style="1316" customWidth="1"/>
    <col min="7685" max="7685" width="13.85546875" style="1316" customWidth="1"/>
    <col min="7686" max="7879" width="10.28515625" style="1316"/>
    <col min="7880" max="7880" width="2.85546875" style="1316" customWidth="1"/>
    <col min="7881" max="7930" width="10.28515625" style="1316"/>
    <col min="7931" max="7931" width="38.7109375" style="1316" customWidth="1"/>
    <col min="7932" max="7932" width="15.85546875" style="1316" customWidth="1"/>
    <col min="7933" max="7933" width="13.28515625" style="1316" customWidth="1"/>
    <col min="7934" max="7934" width="14" style="1316" customWidth="1"/>
    <col min="7935" max="7935" width="17.85546875" style="1316" customWidth="1"/>
    <col min="7936" max="7936" width="19.85546875" style="1316" customWidth="1"/>
    <col min="7937" max="7939" width="17.85546875" style="1316" customWidth="1"/>
    <col min="7940" max="7940" width="8.5703125" style="1316" customWidth="1"/>
    <col min="7941" max="7941" width="13.85546875" style="1316" customWidth="1"/>
    <col min="7942" max="8135" width="10.28515625" style="1316"/>
    <col min="8136" max="8136" width="2.85546875" style="1316" customWidth="1"/>
    <col min="8137" max="8186" width="10.28515625" style="1316"/>
    <col min="8187" max="8187" width="38.7109375" style="1316" customWidth="1"/>
    <col min="8188" max="8188" width="15.85546875" style="1316" customWidth="1"/>
    <col min="8189" max="8189" width="13.28515625" style="1316" customWidth="1"/>
    <col min="8190" max="8190" width="14" style="1316" customWidth="1"/>
    <col min="8191" max="8191" width="17.85546875" style="1316" customWidth="1"/>
    <col min="8192" max="8192" width="19.85546875" style="1316" customWidth="1"/>
    <col min="8193" max="8195" width="17.85546875" style="1316" customWidth="1"/>
    <col min="8196" max="8196" width="8.5703125" style="1316" customWidth="1"/>
    <col min="8197" max="8197" width="13.85546875" style="1316" customWidth="1"/>
    <col min="8198" max="8391" width="10.28515625" style="1316"/>
    <col min="8392" max="8392" width="2.85546875" style="1316" customWidth="1"/>
    <col min="8393" max="8442" width="10.28515625" style="1316"/>
    <col min="8443" max="8443" width="38.7109375" style="1316" customWidth="1"/>
    <col min="8444" max="8444" width="15.85546875" style="1316" customWidth="1"/>
    <col min="8445" max="8445" width="13.28515625" style="1316" customWidth="1"/>
    <col min="8446" max="8446" width="14" style="1316" customWidth="1"/>
    <col min="8447" max="8447" width="17.85546875" style="1316" customWidth="1"/>
    <col min="8448" max="8448" width="19.85546875" style="1316" customWidth="1"/>
    <col min="8449" max="8451" width="17.85546875" style="1316" customWidth="1"/>
    <col min="8452" max="8452" width="8.5703125" style="1316" customWidth="1"/>
    <col min="8453" max="8453" width="13.85546875" style="1316" customWidth="1"/>
    <col min="8454" max="8647" width="10.28515625" style="1316"/>
    <col min="8648" max="8648" width="2.85546875" style="1316" customWidth="1"/>
    <col min="8649" max="8698" width="10.28515625" style="1316"/>
    <col min="8699" max="8699" width="38.7109375" style="1316" customWidth="1"/>
    <col min="8700" max="8700" width="15.85546875" style="1316" customWidth="1"/>
    <col min="8701" max="8701" width="13.28515625" style="1316" customWidth="1"/>
    <col min="8702" max="8702" width="14" style="1316" customWidth="1"/>
    <col min="8703" max="8703" width="17.85546875" style="1316" customWidth="1"/>
    <col min="8704" max="8704" width="19.85546875" style="1316" customWidth="1"/>
    <col min="8705" max="8707" width="17.85546875" style="1316" customWidth="1"/>
    <col min="8708" max="8708" width="8.5703125" style="1316" customWidth="1"/>
    <col min="8709" max="8709" width="13.85546875" style="1316" customWidth="1"/>
    <col min="8710" max="8903" width="10.28515625" style="1316"/>
    <col min="8904" max="8904" width="2.85546875" style="1316" customWidth="1"/>
    <col min="8905" max="8954" width="10.28515625" style="1316"/>
    <col min="8955" max="8955" width="38.7109375" style="1316" customWidth="1"/>
    <col min="8956" max="8956" width="15.85546875" style="1316" customWidth="1"/>
    <col min="8957" max="8957" width="13.28515625" style="1316" customWidth="1"/>
    <col min="8958" max="8958" width="14" style="1316" customWidth="1"/>
    <col min="8959" max="8959" width="17.85546875" style="1316" customWidth="1"/>
    <col min="8960" max="8960" width="19.85546875" style="1316" customWidth="1"/>
    <col min="8961" max="8963" width="17.85546875" style="1316" customWidth="1"/>
    <col min="8964" max="8964" width="8.5703125" style="1316" customWidth="1"/>
    <col min="8965" max="8965" width="13.85546875" style="1316" customWidth="1"/>
    <col min="8966" max="9159" width="10.28515625" style="1316"/>
    <col min="9160" max="9160" width="2.85546875" style="1316" customWidth="1"/>
    <col min="9161" max="9210" width="10.28515625" style="1316"/>
    <col min="9211" max="9211" width="38.7109375" style="1316" customWidth="1"/>
    <col min="9212" max="9212" width="15.85546875" style="1316" customWidth="1"/>
    <col min="9213" max="9213" width="13.28515625" style="1316" customWidth="1"/>
    <col min="9214" max="9214" width="14" style="1316" customWidth="1"/>
    <col min="9215" max="9215" width="17.85546875" style="1316" customWidth="1"/>
    <col min="9216" max="9216" width="19.85546875" style="1316" customWidth="1"/>
    <col min="9217" max="9219" width="17.85546875" style="1316" customWidth="1"/>
    <col min="9220" max="9220" width="8.5703125" style="1316" customWidth="1"/>
    <col min="9221" max="9221" width="13.85546875" style="1316" customWidth="1"/>
    <col min="9222" max="9415" width="10.28515625" style="1316"/>
    <col min="9416" max="9416" width="2.85546875" style="1316" customWidth="1"/>
    <col min="9417" max="9466" width="10.28515625" style="1316"/>
    <col min="9467" max="9467" width="38.7109375" style="1316" customWidth="1"/>
    <col min="9468" max="9468" width="15.85546875" style="1316" customWidth="1"/>
    <col min="9469" max="9469" width="13.28515625" style="1316" customWidth="1"/>
    <col min="9470" max="9470" width="14" style="1316" customWidth="1"/>
    <col min="9471" max="9471" width="17.85546875" style="1316" customWidth="1"/>
    <col min="9472" max="9472" width="19.85546875" style="1316" customWidth="1"/>
    <col min="9473" max="9475" width="17.85546875" style="1316" customWidth="1"/>
    <col min="9476" max="9476" width="8.5703125" style="1316" customWidth="1"/>
    <col min="9477" max="9477" width="13.85546875" style="1316" customWidth="1"/>
    <col min="9478" max="9671" width="10.28515625" style="1316"/>
    <col min="9672" max="9672" width="2.85546875" style="1316" customWidth="1"/>
    <col min="9673" max="9722" width="10.28515625" style="1316"/>
    <col min="9723" max="9723" width="38.7109375" style="1316" customWidth="1"/>
    <col min="9724" max="9724" width="15.85546875" style="1316" customWidth="1"/>
    <col min="9725" max="9725" width="13.28515625" style="1316" customWidth="1"/>
    <col min="9726" max="9726" width="14" style="1316" customWidth="1"/>
    <col min="9727" max="9727" width="17.85546875" style="1316" customWidth="1"/>
    <col min="9728" max="9728" width="19.85546875" style="1316" customWidth="1"/>
    <col min="9729" max="9731" width="17.85546875" style="1316" customWidth="1"/>
    <col min="9732" max="9732" width="8.5703125" style="1316" customWidth="1"/>
    <col min="9733" max="9733" width="13.85546875" style="1316" customWidth="1"/>
    <col min="9734" max="9927" width="10.28515625" style="1316"/>
    <col min="9928" max="9928" width="2.85546875" style="1316" customWidth="1"/>
    <col min="9929" max="9978" width="10.28515625" style="1316"/>
    <col min="9979" max="9979" width="38.7109375" style="1316" customWidth="1"/>
    <col min="9980" max="9980" width="15.85546875" style="1316" customWidth="1"/>
    <col min="9981" max="9981" width="13.28515625" style="1316" customWidth="1"/>
    <col min="9982" max="9982" width="14" style="1316" customWidth="1"/>
    <col min="9983" max="9983" width="17.85546875" style="1316" customWidth="1"/>
    <col min="9984" max="9984" width="19.85546875" style="1316" customWidth="1"/>
    <col min="9985" max="9987" width="17.85546875" style="1316" customWidth="1"/>
    <col min="9988" max="9988" width="8.5703125" style="1316" customWidth="1"/>
    <col min="9989" max="9989" width="13.85546875" style="1316" customWidth="1"/>
    <col min="9990" max="10183" width="10.28515625" style="1316"/>
    <col min="10184" max="10184" width="2.85546875" style="1316" customWidth="1"/>
    <col min="10185" max="10234" width="10.28515625" style="1316"/>
    <col min="10235" max="10235" width="38.7109375" style="1316" customWidth="1"/>
    <col min="10236" max="10236" width="15.85546875" style="1316" customWidth="1"/>
    <col min="10237" max="10237" width="13.28515625" style="1316" customWidth="1"/>
    <col min="10238" max="10238" width="14" style="1316" customWidth="1"/>
    <col min="10239" max="10239" width="17.85546875" style="1316" customWidth="1"/>
    <col min="10240" max="10240" width="19.85546875" style="1316" customWidth="1"/>
    <col min="10241" max="10243" width="17.85546875" style="1316" customWidth="1"/>
    <col min="10244" max="10244" width="8.5703125" style="1316" customWidth="1"/>
    <col min="10245" max="10245" width="13.85546875" style="1316" customWidth="1"/>
    <col min="10246" max="10439" width="10.28515625" style="1316"/>
    <col min="10440" max="10440" width="2.85546875" style="1316" customWidth="1"/>
    <col min="10441" max="10490" width="10.28515625" style="1316"/>
    <col min="10491" max="10491" width="38.7109375" style="1316" customWidth="1"/>
    <col min="10492" max="10492" width="15.85546875" style="1316" customWidth="1"/>
    <col min="10493" max="10493" width="13.28515625" style="1316" customWidth="1"/>
    <col min="10494" max="10494" width="14" style="1316" customWidth="1"/>
    <col min="10495" max="10495" width="17.85546875" style="1316" customWidth="1"/>
    <col min="10496" max="10496" width="19.85546875" style="1316" customWidth="1"/>
    <col min="10497" max="10499" width="17.85546875" style="1316" customWidth="1"/>
    <col min="10500" max="10500" width="8.5703125" style="1316" customWidth="1"/>
    <col min="10501" max="10501" width="13.85546875" style="1316" customWidth="1"/>
    <col min="10502" max="10695" width="10.28515625" style="1316"/>
    <col min="10696" max="10696" width="2.85546875" style="1316" customWidth="1"/>
    <col min="10697" max="10746" width="10.28515625" style="1316"/>
    <col min="10747" max="10747" width="38.7109375" style="1316" customWidth="1"/>
    <col min="10748" max="10748" width="15.85546875" style="1316" customWidth="1"/>
    <col min="10749" max="10749" width="13.28515625" style="1316" customWidth="1"/>
    <col min="10750" max="10750" width="14" style="1316" customWidth="1"/>
    <col min="10751" max="10751" width="17.85546875" style="1316" customWidth="1"/>
    <col min="10752" max="10752" width="19.85546875" style="1316" customWidth="1"/>
    <col min="10753" max="10755" width="17.85546875" style="1316" customWidth="1"/>
    <col min="10756" max="10756" width="8.5703125" style="1316" customWidth="1"/>
    <col min="10757" max="10757" width="13.85546875" style="1316" customWidth="1"/>
    <col min="10758" max="10951" width="10.28515625" style="1316"/>
    <col min="10952" max="10952" width="2.85546875" style="1316" customWidth="1"/>
    <col min="10953" max="11002" width="10.28515625" style="1316"/>
    <col min="11003" max="11003" width="38.7109375" style="1316" customWidth="1"/>
    <col min="11004" max="11004" width="15.85546875" style="1316" customWidth="1"/>
    <col min="11005" max="11005" width="13.28515625" style="1316" customWidth="1"/>
    <col min="11006" max="11006" width="14" style="1316" customWidth="1"/>
    <col min="11007" max="11007" width="17.85546875" style="1316" customWidth="1"/>
    <col min="11008" max="11008" width="19.85546875" style="1316" customWidth="1"/>
    <col min="11009" max="11011" width="17.85546875" style="1316" customWidth="1"/>
    <col min="11012" max="11012" width="8.5703125" style="1316" customWidth="1"/>
    <col min="11013" max="11013" width="13.85546875" style="1316" customWidth="1"/>
    <col min="11014" max="11207" width="10.28515625" style="1316"/>
    <col min="11208" max="11208" width="2.85546875" style="1316" customWidth="1"/>
    <col min="11209" max="11258" width="10.28515625" style="1316"/>
    <col min="11259" max="11259" width="38.7109375" style="1316" customWidth="1"/>
    <col min="11260" max="11260" width="15.85546875" style="1316" customWidth="1"/>
    <col min="11261" max="11261" width="13.28515625" style="1316" customWidth="1"/>
    <col min="11262" max="11262" width="14" style="1316" customWidth="1"/>
    <col min="11263" max="11263" width="17.85546875" style="1316" customWidth="1"/>
    <col min="11264" max="11264" width="19.85546875" style="1316" customWidth="1"/>
    <col min="11265" max="11267" width="17.85546875" style="1316" customWidth="1"/>
    <col min="11268" max="11268" width="8.5703125" style="1316" customWidth="1"/>
    <col min="11269" max="11269" width="13.85546875" style="1316" customWidth="1"/>
    <col min="11270" max="11463" width="10.28515625" style="1316"/>
    <col min="11464" max="11464" width="2.85546875" style="1316" customWidth="1"/>
    <col min="11465" max="11514" width="10.28515625" style="1316"/>
    <col min="11515" max="11515" width="38.7109375" style="1316" customWidth="1"/>
    <col min="11516" max="11516" width="15.85546875" style="1316" customWidth="1"/>
    <col min="11517" max="11517" width="13.28515625" style="1316" customWidth="1"/>
    <col min="11518" max="11518" width="14" style="1316" customWidth="1"/>
    <col min="11519" max="11519" width="17.85546875" style="1316" customWidth="1"/>
    <col min="11520" max="11520" width="19.85546875" style="1316" customWidth="1"/>
    <col min="11521" max="11523" width="17.85546875" style="1316" customWidth="1"/>
    <col min="11524" max="11524" width="8.5703125" style="1316" customWidth="1"/>
    <col min="11525" max="11525" width="13.85546875" style="1316" customWidth="1"/>
    <col min="11526" max="11719" width="10.28515625" style="1316"/>
    <col min="11720" max="11720" width="2.85546875" style="1316" customWidth="1"/>
    <col min="11721" max="11770" width="10.28515625" style="1316"/>
    <col min="11771" max="11771" width="38.7109375" style="1316" customWidth="1"/>
    <col min="11772" max="11772" width="15.85546875" style="1316" customWidth="1"/>
    <col min="11773" max="11773" width="13.28515625" style="1316" customWidth="1"/>
    <col min="11774" max="11774" width="14" style="1316" customWidth="1"/>
    <col min="11775" max="11775" width="17.85546875" style="1316" customWidth="1"/>
    <col min="11776" max="11776" width="19.85546875" style="1316" customWidth="1"/>
    <col min="11777" max="11779" width="17.85546875" style="1316" customWidth="1"/>
    <col min="11780" max="11780" width="8.5703125" style="1316" customWidth="1"/>
    <col min="11781" max="11781" width="13.85546875" style="1316" customWidth="1"/>
    <col min="11782" max="11975" width="10.28515625" style="1316"/>
    <col min="11976" max="11976" width="2.85546875" style="1316" customWidth="1"/>
    <col min="11977" max="12026" width="10.28515625" style="1316"/>
    <col min="12027" max="12027" width="38.7109375" style="1316" customWidth="1"/>
    <col min="12028" max="12028" width="15.85546875" style="1316" customWidth="1"/>
    <col min="12029" max="12029" width="13.28515625" style="1316" customWidth="1"/>
    <col min="12030" max="12030" width="14" style="1316" customWidth="1"/>
    <col min="12031" max="12031" width="17.85546875" style="1316" customWidth="1"/>
    <col min="12032" max="12032" width="19.85546875" style="1316" customWidth="1"/>
    <col min="12033" max="12035" width="17.85546875" style="1316" customWidth="1"/>
    <col min="12036" max="12036" width="8.5703125" style="1316" customWidth="1"/>
    <col min="12037" max="12037" width="13.85546875" style="1316" customWidth="1"/>
    <col min="12038" max="12231" width="10.28515625" style="1316"/>
    <col min="12232" max="12232" width="2.85546875" style="1316" customWidth="1"/>
    <col min="12233" max="12282" width="10.28515625" style="1316"/>
    <col min="12283" max="12283" width="38.7109375" style="1316" customWidth="1"/>
    <col min="12284" max="12284" width="15.85546875" style="1316" customWidth="1"/>
    <col min="12285" max="12285" width="13.28515625" style="1316" customWidth="1"/>
    <col min="12286" max="12286" width="14" style="1316" customWidth="1"/>
    <col min="12287" max="12287" width="17.85546875" style="1316" customWidth="1"/>
    <col min="12288" max="12288" width="19.85546875" style="1316" customWidth="1"/>
    <col min="12289" max="12291" width="17.85546875" style="1316" customWidth="1"/>
    <col min="12292" max="12292" width="8.5703125" style="1316" customWidth="1"/>
    <col min="12293" max="12293" width="13.85546875" style="1316" customWidth="1"/>
    <col min="12294" max="12487" width="10.28515625" style="1316"/>
    <col min="12488" max="12488" width="2.85546875" style="1316" customWidth="1"/>
    <col min="12489" max="12538" width="10.28515625" style="1316"/>
    <col min="12539" max="12539" width="38.7109375" style="1316" customWidth="1"/>
    <col min="12540" max="12540" width="15.85546875" style="1316" customWidth="1"/>
    <col min="12541" max="12541" width="13.28515625" style="1316" customWidth="1"/>
    <col min="12542" max="12542" width="14" style="1316" customWidth="1"/>
    <col min="12543" max="12543" width="17.85546875" style="1316" customWidth="1"/>
    <col min="12544" max="12544" width="19.85546875" style="1316" customWidth="1"/>
    <col min="12545" max="12547" width="17.85546875" style="1316" customWidth="1"/>
    <col min="12548" max="12548" width="8.5703125" style="1316" customWidth="1"/>
    <col min="12549" max="12549" width="13.85546875" style="1316" customWidth="1"/>
    <col min="12550" max="12743" width="10.28515625" style="1316"/>
    <col min="12744" max="12744" width="2.85546875" style="1316" customWidth="1"/>
    <col min="12745" max="12794" width="10.28515625" style="1316"/>
    <col min="12795" max="12795" width="38.7109375" style="1316" customWidth="1"/>
    <col min="12796" max="12796" width="15.85546875" style="1316" customWidth="1"/>
    <col min="12797" max="12797" width="13.28515625" style="1316" customWidth="1"/>
    <col min="12798" max="12798" width="14" style="1316" customWidth="1"/>
    <col min="12799" max="12799" width="17.85546875" style="1316" customWidth="1"/>
    <col min="12800" max="12800" width="19.85546875" style="1316" customWidth="1"/>
    <col min="12801" max="12803" width="17.85546875" style="1316" customWidth="1"/>
    <col min="12804" max="12804" width="8.5703125" style="1316" customWidth="1"/>
    <col min="12805" max="12805" width="13.85546875" style="1316" customWidth="1"/>
    <col min="12806" max="12999" width="10.28515625" style="1316"/>
    <col min="13000" max="13000" width="2.85546875" style="1316" customWidth="1"/>
    <col min="13001" max="13050" width="10.28515625" style="1316"/>
    <col min="13051" max="13051" width="38.7109375" style="1316" customWidth="1"/>
    <col min="13052" max="13052" width="15.85546875" style="1316" customWidth="1"/>
    <col min="13053" max="13053" width="13.28515625" style="1316" customWidth="1"/>
    <col min="13054" max="13054" width="14" style="1316" customWidth="1"/>
    <col min="13055" max="13055" width="17.85546875" style="1316" customWidth="1"/>
    <col min="13056" max="13056" width="19.85546875" style="1316" customWidth="1"/>
    <col min="13057" max="13059" width="17.85546875" style="1316" customWidth="1"/>
    <col min="13060" max="13060" width="8.5703125" style="1316" customWidth="1"/>
    <col min="13061" max="13061" width="13.85546875" style="1316" customWidth="1"/>
    <col min="13062" max="13255" width="10.28515625" style="1316"/>
    <col min="13256" max="13256" width="2.85546875" style="1316" customWidth="1"/>
    <col min="13257" max="13306" width="10.28515625" style="1316"/>
    <col min="13307" max="13307" width="38.7109375" style="1316" customWidth="1"/>
    <col min="13308" max="13308" width="15.85546875" style="1316" customWidth="1"/>
    <col min="13309" max="13309" width="13.28515625" style="1316" customWidth="1"/>
    <col min="13310" max="13310" width="14" style="1316" customWidth="1"/>
    <col min="13311" max="13311" width="17.85546875" style="1316" customWidth="1"/>
    <col min="13312" max="13312" width="19.85546875" style="1316" customWidth="1"/>
    <col min="13313" max="13315" width="17.85546875" style="1316" customWidth="1"/>
    <col min="13316" max="13316" width="8.5703125" style="1316" customWidth="1"/>
    <col min="13317" max="13317" width="13.85546875" style="1316" customWidth="1"/>
    <col min="13318" max="13511" width="10.28515625" style="1316"/>
    <col min="13512" max="13512" width="2.85546875" style="1316" customWidth="1"/>
    <col min="13513" max="13562" width="10.28515625" style="1316"/>
    <col min="13563" max="13563" width="38.7109375" style="1316" customWidth="1"/>
    <col min="13564" max="13564" width="15.85546875" style="1316" customWidth="1"/>
    <col min="13565" max="13565" width="13.28515625" style="1316" customWidth="1"/>
    <col min="13566" max="13566" width="14" style="1316" customWidth="1"/>
    <col min="13567" max="13567" width="17.85546875" style="1316" customWidth="1"/>
    <col min="13568" max="13568" width="19.85546875" style="1316" customWidth="1"/>
    <col min="13569" max="13571" width="17.85546875" style="1316" customWidth="1"/>
    <col min="13572" max="13572" width="8.5703125" style="1316" customWidth="1"/>
    <col min="13573" max="13573" width="13.85546875" style="1316" customWidth="1"/>
    <col min="13574" max="13767" width="10.28515625" style="1316"/>
    <col min="13768" max="13768" width="2.85546875" style="1316" customWidth="1"/>
    <col min="13769" max="13818" width="10.28515625" style="1316"/>
    <col min="13819" max="13819" width="38.7109375" style="1316" customWidth="1"/>
    <col min="13820" max="13820" width="15.85546875" style="1316" customWidth="1"/>
    <col min="13821" max="13821" width="13.28515625" style="1316" customWidth="1"/>
    <col min="13822" max="13822" width="14" style="1316" customWidth="1"/>
    <col min="13823" max="13823" width="17.85546875" style="1316" customWidth="1"/>
    <col min="13824" max="13824" width="19.85546875" style="1316" customWidth="1"/>
    <col min="13825" max="13827" width="17.85546875" style="1316" customWidth="1"/>
    <col min="13828" max="13828" width="8.5703125" style="1316" customWidth="1"/>
    <col min="13829" max="13829" width="13.85546875" style="1316" customWidth="1"/>
    <col min="13830" max="14023" width="10.28515625" style="1316"/>
    <col min="14024" max="14024" width="2.85546875" style="1316" customWidth="1"/>
    <col min="14025" max="14074" width="10.28515625" style="1316"/>
    <col min="14075" max="14075" width="38.7109375" style="1316" customWidth="1"/>
    <col min="14076" max="14076" width="15.85546875" style="1316" customWidth="1"/>
    <col min="14077" max="14077" width="13.28515625" style="1316" customWidth="1"/>
    <col min="14078" max="14078" width="14" style="1316" customWidth="1"/>
    <col min="14079" max="14079" width="17.85546875" style="1316" customWidth="1"/>
    <col min="14080" max="14080" width="19.85546875" style="1316" customWidth="1"/>
    <col min="14081" max="14083" width="17.85546875" style="1316" customWidth="1"/>
    <col min="14084" max="14084" width="8.5703125" style="1316" customWidth="1"/>
    <col min="14085" max="14085" width="13.85546875" style="1316" customWidth="1"/>
    <col min="14086" max="14279" width="10.28515625" style="1316"/>
    <col min="14280" max="14280" width="2.85546875" style="1316" customWidth="1"/>
    <col min="14281" max="14330" width="10.28515625" style="1316"/>
    <col min="14331" max="14331" width="38.7109375" style="1316" customWidth="1"/>
    <col min="14332" max="14332" width="15.85546875" style="1316" customWidth="1"/>
    <col min="14333" max="14333" width="13.28515625" style="1316" customWidth="1"/>
    <col min="14334" max="14334" width="14" style="1316" customWidth="1"/>
    <col min="14335" max="14335" width="17.85546875" style="1316" customWidth="1"/>
    <col min="14336" max="14336" width="19.85546875" style="1316" customWidth="1"/>
    <col min="14337" max="14339" width="17.85546875" style="1316" customWidth="1"/>
    <col min="14340" max="14340" width="8.5703125" style="1316" customWidth="1"/>
    <col min="14341" max="14341" width="13.85546875" style="1316" customWidth="1"/>
    <col min="14342" max="14535" width="10.28515625" style="1316"/>
    <col min="14536" max="14536" width="2.85546875" style="1316" customWidth="1"/>
    <col min="14537" max="14586" width="10.28515625" style="1316"/>
    <col min="14587" max="14587" width="38.7109375" style="1316" customWidth="1"/>
    <col min="14588" max="14588" width="15.85546875" style="1316" customWidth="1"/>
    <col min="14589" max="14589" width="13.28515625" style="1316" customWidth="1"/>
    <col min="14590" max="14590" width="14" style="1316" customWidth="1"/>
    <col min="14591" max="14591" width="17.85546875" style="1316" customWidth="1"/>
    <col min="14592" max="14592" width="19.85546875" style="1316" customWidth="1"/>
    <col min="14593" max="14595" width="17.85546875" style="1316" customWidth="1"/>
    <col min="14596" max="14596" width="8.5703125" style="1316" customWidth="1"/>
    <col min="14597" max="14597" width="13.85546875" style="1316" customWidth="1"/>
    <col min="14598" max="14791" width="10.28515625" style="1316"/>
    <col min="14792" max="14792" width="2.85546875" style="1316" customWidth="1"/>
    <col min="14793" max="14842" width="10.28515625" style="1316"/>
    <col min="14843" max="14843" width="38.7109375" style="1316" customWidth="1"/>
    <col min="14844" max="14844" width="15.85546875" style="1316" customWidth="1"/>
    <col min="14845" max="14845" width="13.28515625" style="1316" customWidth="1"/>
    <col min="14846" max="14846" width="14" style="1316" customWidth="1"/>
    <col min="14847" max="14847" width="17.85546875" style="1316" customWidth="1"/>
    <col min="14848" max="14848" width="19.85546875" style="1316" customWidth="1"/>
    <col min="14849" max="14851" width="17.85546875" style="1316" customWidth="1"/>
    <col min="14852" max="14852" width="8.5703125" style="1316" customWidth="1"/>
    <col min="14853" max="14853" width="13.85546875" style="1316" customWidth="1"/>
    <col min="14854" max="15047" width="10.28515625" style="1316"/>
    <col min="15048" max="15048" width="2.85546875" style="1316" customWidth="1"/>
    <col min="15049" max="15098" width="10.28515625" style="1316"/>
    <col min="15099" max="15099" width="38.7109375" style="1316" customWidth="1"/>
    <col min="15100" max="15100" width="15.85546875" style="1316" customWidth="1"/>
    <col min="15101" max="15101" width="13.28515625" style="1316" customWidth="1"/>
    <col min="15102" max="15102" width="14" style="1316" customWidth="1"/>
    <col min="15103" max="15103" width="17.85546875" style="1316" customWidth="1"/>
    <col min="15104" max="15104" width="19.85546875" style="1316" customWidth="1"/>
    <col min="15105" max="15107" width="17.85546875" style="1316" customWidth="1"/>
    <col min="15108" max="15108" width="8.5703125" style="1316" customWidth="1"/>
    <col min="15109" max="15109" width="13.85546875" style="1316" customWidth="1"/>
    <col min="15110" max="15303" width="10.28515625" style="1316"/>
    <col min="15304" max="15304" width="2.85546875" style="1316" customWidth="1"/>
    <col min="15305" max="15354" width="10.28515625" style="1316"/>
    <col min="15355" max="15355" width="38.7109375" style="1316" customWidth="1"/>
    <col min="15356" max="15356" width="15.85546875" style="1316" customWidth="1"/>
    <col min="15357" max="15357" width="13.28515625" style="1316" customWidth="1"/>
    <col min="15358" max="15358" width="14" style="1316" customWidth="1"/>
    <col min="15359" max="15359" width="17.85546875" style="1316" customWidth="1"/>
    <col min="15360" max="15360" width="19.85546875" style="1316" customWidth="1"/>
    <col min="15361" max="15363" width="17.85546875" style="1316" customWidth="1"/>
    <col min="15364" max="15364" width="8.5703125" style="1316" customWidth="1"/>
    <col min="15365" max="15365" width="13.85546875" style="1316" customWidth="1"/>
    <col min="15366" max="15559" width="10.28515625" style="1316"/>
    <col min="15560" max="15560" width="2.85546875" style="1316" customWidth="1"/>
    <col min="15561" max="15610" width="10.28515625" style="1316"/>
    <col min="15611" max="15611" width="38.7109375" style="1316" customWidth="1"/>
    <col min="15612" max="15612" width="15.85546875" style="1316" customWidth="1"/>
    <col min="15613" max="15613" width="13.28515625" style="1316" customWidth="1"/>
    <col min="15614" max="15614" width="14" style="1316" customWidth="1"/>
    <col min="15615" max="15615" width="17.85546875" style="1316" customWidth="1"/>
    <col min="15616" max="15616" width="19.85546875" style="1316" customWidth="1"/>
    <col min="15617" max="15619" width="17.85546875" style="1316" customWidth="1"/>
    <col min="15620" max="15620" width="8.5703125" style="1316" customWidth="1"/>
    <col min="15621" max="15621" width="13.85546875" style="1316" customWidth="1"/>
    <col min="15622" max="15815" width="10.28515625" style="1316"/>
    <col min="15816" max="15816" width="2.85546875" style="1316" customWidth="1"/>
    <col min="15817" max="15866" width="10.28515625" style="1316"/>
    <col min="15867" max="15867" width="38.7109375" style="1316" customWidth="1"/>
    <col min="15868" max="15868" width="15.85546875" style="1316" customWidth="1"/>
    <col min="15869" max="15869" width="13.28515625" style="1316" customWidth="1"/>
    <col min="15870" max="15870" width="14" style="1316" customWidth="1"/>
    <col min="15871" max="15871" width="17.85546875" style="1316" customWidth="1"/>
    <col min="15872" max="15872" width="19.85546875" style="1316" customWidth="1"/>
    <col min="15873" max="15875" width="17.85546875" style="1316" customWidth="1"/>
    <col min="15876" max="15876" width="8.5703125" style="1316" customWidth="1"/>
    <col min="15877" max="15877" width="13.85546875" style="1316" customWidth="1"/>
    <col min="15878" max="16071" width="10.28515625" style="1316"/>
    <col min="16072" max="16072" width="2.85546875" style="1316" customWidth="1"/>
    <col min="16073" max="16122" width="10.28515625" style="1316"/>
    <col min="16123" max="16123" width="38.7109375" style="1316" customWidth="1"/>
    <col min="16124" max="16124" width="15.85546875" style="1316" customWidth="1"/>
    <col min="16125" max="16125" width="13.28515625" style="1316" customWidth="1"/>
    <col min="16126" max="16126" width="14" style="1316" customWidth="1"/>
    <col min="16127" max="16127" width="17.85546875" style="1316" customWidth="1"/>
    <col min="16128" max="16128" width="19.85546875" style="1316" customWidth="1"/>
    <col min="16129" max="16131" width="17.85546875" style="1316" customWidth="1"/>
    <col min="16132" max="16132" width="8.5703125" style="1316" customWidth="1"/>
    <col min="16133" max="16133" width="13.85546875" style="1316" customWidth="1"/>
    <col min="16134" max="16327" width="10.28515625" style="1316"/>
    <col min="16328" max="16328" width="2.85546875" style="1316" customWidth="1"/>
    <col min="16329" max="16384" width="10.28515625" style="1316"/>
  </cols>
  <sheetData>
    <row r="4" spans="2:10" ht="18" x14ac:dyDescent="0.25">
      <c r="B4" s="1892" t="s">
        <v>1805</v>
      </c>
      <c r="C4" s="1892"/>
      <c r="D4" s="1892"/>
      <c r="E4" s="1892"/>
      <c r="F4" s="1892"/>
      <c r="G4" s="1892"/>
      <c r="H4" s="1892"/>
      <c r="J4" s="786" t="s">
        <v>1</v>
      </c>
    </row>
    <row r="5" spans="2:10" ht="15.75" x14ac:dyDescent="0.2">
      <c r="B5" s="1900" t="s">
        <v>1806</v>
      </c>
      <c r="C5" s="1900"/>
      <c r="D5" s="1900"/>
      <c r="E5" s="1900"/>
      <c r="F5" s="1900"/>
      <c r="G5" s="1900"/>
      <c r="H5" s="1900"/>
    </row>
    <row r="6" spans="2:10" ht="15.75" x14ac:dyDescent="0.25">
      <c r="B6" s="1911" t="s">
        <v>181</v>
      </c>
      <c r="C6" s="1911"/>
      <c r="D6" s="1911"/>
      <c r="E6" s="1911"/>
      <c r="F6" s="1911"/>
      <c r="G6" s="1911"/>
      <c r="H6" s="1911"/>
    </row>
    <row r="7" spans="2:10" ht="16.5" thickBot="1" x14ac:dyDescent="0.3">
      <c r="B7" s="1895">
        <v>2016</v>
      </c>
      <c r="C7" s="1895"/>
      <c r="D7" s="1895"/>
      <c r="E7" s="1895"/>
      <c r="F7" s="1895"/>
      <c r="G7" s="1895"/>
      <c r="H7" s="1895"/>
    </row>
    <row r="8" spans="2:10" x14ac:dyDescent="0.2">
      <c r="B8" s="1317"/>
      <c r="C8" s="1318"/>
      <c r="D8" s="1318"/>
      <c r="E8" s="1317"/>
      <c r="F8" s="1317"/>
      <c r="G8" s="1317"/>
      <c r="H8" s="1317"/>
    </row>
    <row r="9" spans="2:10" s="1304" customFormat="1" ht="63" x14ac:dyDescent="0.2">
      <c r="B9" s="1278" t="s">
        <v>1199</v>
      </c>
      <c r="C9" s="1278" t="s">
        <v>1797</v>
      </c>
      <c r="D9" s="1278" t="s">
        <v>1750</v>
      </c>
      <c r="E9" s="1278" t="s">
        <v>1798</v>
      </c>
      <c r="F9" s="1278" t="s">
        <v>1751</v>
      </c>
      <c r="G9" s="1278" t="s">
        <v>1799</v>
      </c>
      <c r="H9" s="1278" t="s">
        <v>27</v>
      </c>
    </row>
    <row r="10" spans="2:10" s="1304" customFormat="1" ht="21.75" customHeight="1" x14ac:dyDescent="0.2">
      <c r="B10" s="1297" t="s">
        <v>1807</v>
      </c>
      <c r="C10" s="1298">
        <v>9711769</v>
      </c>
      <c r="D10" s="1298">
        <v>17561824</v>
      </c>
      <c r="E10" s="1298">
        <v>18871390</v>
      </c>
      <c r="F10" s="1298">
        <v>3270798</v>
      </c>
      <c r="G10" s="1298">
        <v>155931</v>
      </c>
      <c r="H10" s="1319">
        <v>49571712</v>
      </c>
    </row>
    <row r="11" spans="2:10" ht="28.5" x14ac:dyDescent="0.2">
      <c r="B11" s="1307" t="s">
        <v>1753</v>
      </c>
      <c r="C11" s="1295">
        <v>409974</v>
      </c>
      <c r="D11" s="1295">
        <v>756869</v>
      </c>
      <c r="E11" s="1295">
        <v>799982</v>
      </c>
      <c r="F11" s="1295">
        <v>318824</v>
      </c>
      <c r="G11" s="1295"/>
      <c r="H11" s="1320">
        <v>2285649</v>
      </c>
    </row>
    <row r="12" spans="2:10" x14ac:dyDescent="0.2">
      <c r="B12" s="1294" t="s">
        <v>1754</v>
      </c>
      <c r="C12" s="1295">
        <v>7678200</v>
      </c>
      <c r="D12" s="1295">
        <v>14675892</v>
      </c>
      <c r="E12" s="1295">
        <v>15703616</v>
      </c>
      <c r="F12" s="1295">
        <v>3827134</v>
      </c>
      <c r="G12" s="1295"/>
      <c r="H12" s="1320">
        <v>41884842</v>
      </c>
    </row>
    <row r="13" spans="2:10" x14ac:dyDescent="0.2">
      <c r="B13" s="1294" t="s">
        <v>1755</v>
      </c>
      <c r="C13" s="1295">
        <v>58031</v>
      </c>
      <c r="D13" s="1295">
        <v>129581</v>
      </c>
      <c r="E13" s="1295">
        <v>151255</v>
      </c>
      <c r="F13" s="1295">
        <v>13011</v>
      </c>
      <c r="G13" s="1295"/>
      <c r="H13" s="1320">
        <v>351878</v>
      </c>
    </row>
    <row r="14" spans="2:10" x14ac:dyDescent="0.2">
      <c r="B14" s="1294" t="s">
        <v>1756</v>
      </c>
      <c r="C14" s="1295">
        <v>10658738</v>
      </c>
      <c r="D14" s="1295">
        <v>20126078</v>
      </c>
      <c r="E14" s="1295">
        <v>21809260</v>
      </c>
      <c r="F14" s="1295">
        <v>5654343</v>
      </c>
      <c r="G14" s="1295"/>
      <c r="H14" s="1320">
        <v>58248419</v>
      </c>
    </row>
    <row r="15" spans="2:10" x14ac:dyDescent="0.2">
      <c r="B15" s="1294" t="s">
        <v>1757</v>
      </c>
      <c r="C15" s="1295">
        <v>4890418</v>
      </c>
      <c r="D15" s="1295">
        <v>11164211</v>
      </c>
      <c r="E15" s="1295">
        <v>11051006</v>
      </c>
      <c r="F15" s="1295">
        <v>2884078</v>
      </c>
      <c r="G15" s="1295"/>
      <c r="H15" s="1320">
        <v>29989713</v>
      </c>
    </row>
    <row r="16" spans="2:10" x14ac:dyDescent="0.2">
      <c r="B16" s="1294" t="s">
        <v>1758</v>
      </c>
      <c r="C16" s="1295">
        <v>11846628</v>
      </c>
      <c r="D16" s="1295">
        <v>22830329</v>
      </c>
      <c r="E16" s="1295">
        <v>24583452</v>
      </c>
      <c r="F16" s="1321">
        <v>6050706</v>
      </c>
      <c r="G16" s="1295"/>
      <c r="H16" s="1320">
        <v>65311115</v>
      </c>
    </row>
    <row r="17" spans="2:8" x14ac:dyDescent="0.2">
      <c r="B17" s="1294" t="s">
        <v>1759</v>
      </c>
      <c r="C17" s="1295">
        <v>1682</v>
      </c>
      <c r="D17" s="1295">
        <v>5890</v>
      </c>
      <c r="E17" s="1295">
        <v>7213</v>
      </c>
      <c r="F17" s="1295">
        <v>1211</v>
      </c>
      <c r="G17" s="1295"/>
      <c r="H17" s="1320">
        <v>15996</v>
      </c>
    </row>
    <row r="18" spans="2:8" x14ac:dyDescent="0.2">
      <c r="B18" s="1294" t="s">
        <v>1800</v>
      </c>
      <c r="C18" s="1295">
        <v>18328</v>
      </c>
      <c r="D18" s="1295">
        <v>60775</v>
      </c>
      <c r="E18" s="1295">
        <v>49332</v>
      </c>
      <c r="F18" s="1295">
        <v>7535</v>
      </c>
      <c r="G18" s="1295"/>
      <c r="H18" s="1320">
        <v>135970</v>
      </c>
    </row>
    <row r="19" spans="2:8" x14ac:dyDescent="0.2">
      <c r="B19" s="1294" t="s">
        <v>1761</v>
      </c>
      <c r="C19" s="1295">
        <v>30680</v>
      </c>
      <c r="D19" s="1295">
        <v>58856</v>
      </c>
      <c r="E19" s="1295">
        <v>75938</v>
      </c>
      <c r="F19" s="1295">
        <v>9592</v>
      </c>
      <c r="G19" s="1295"/>
      <c r="H19" s="1320">
        <v>175066</v>
      </c>
    </row>
    <row r="20" spans="2:8" x14ac:dyDescent="0.2">
      <c r="B20" s="1294" t="s">
        <v>1762</v>
      </c>
      <c r="C20" s="1295">
        <v>9438037</v>
      </c>
      <c r="D20" s="1295">
        <v>18328849</v>
      </c>
      <c r="E20" s="1295">
        <v>17342387</v>
      </c>
      <c r="F20" s="1295">
        <v>5848851</v>
      </c>
      <c r="G20" s="1295"/>
      <c r="H20" s="1320">
        <v>50958124</v>
      </c>
    </row>
    <row r="21" spans="2:8" x14ac:dyDescent="0.2">
      <c r="B21" s="1294" t="s">
        <v>1763</v>
      </c>
      <c r="C21" s="1295">
        <v>3919</v>
      </c>
      <c r="D21" s="1295">
        <v>9653</v>
      </c>
      <c r="E21" s="1295">
        <v>13380</v>
      </c>
      <c r="F21" s="1295">
        <v>4820</v>
      </c>
      <c r="G21" s="1295"/>
      <c r="H21" s="1320">
        <v>31772</v>
      </c>
    </row>
    <row r="22" spans="2:8" x14ac:dyDescent="0.2">
      <c r="B22" s="1294" t="s">
        <v>1764</v>
      </c>
      <c r="C22" s="1295">
        <v>1652</v>
      </c>
      <c r="D22" s="1295">
        <v>0</v>
      </c>
      <c r="E22" s="1295">
        <v>0</v>
      </c>
      <c r="F22" s="1295">
        <v>0</v>
      </c>
      <c r="G22" s="1295"/>
      <c r="H22" s="1320">
        <v>1652</v>
      </c>
    </row>
    <row r="23" spans="2:8" x14ac:dyDescent="0.2">
      <c r="B23" s="1294" t="s">
        <v>1765</v>
      </c>
      <c r="C23" s="1295">
        <v>2103153</v>
      </c>
      <c r="D23" s="1295">
        <v>3961152</v>
      </c>
      <c r="E23" s="1295">
        <v>4094505</v>
      </c>
      <c r="F23" s="1295">
        <v>751444</v>
      </c>
      <c r="G23" s="1295"/>
      <c r="H23" s="1320">
        <v>10910254</v>
      </c>
    </row>
    <row r="24" spans="2:8" ht="21" customHeight="1" x14ac:dyDescent="0.2">
      <c r="B24" s="1297" t="s">
        <v>1766</v>
      </c>
      <c r="C24" s="1298">
        <v>47139440</v>
      </c>
      <c r="D24" s="1298">
        <v>92108135</v>
      </c>
      <c r="E24" s="1298">
        <v>95681326</v>
      </c>
      <c r="F24" s="1298">
        <v>25371549</v>
      </c>
      <c r="G24" s="1298"/>
      <c r="H24" s="1319">
        <v>260300450</v>
      </c>
    </row>
    <row r="25" spans="2:8" x14ac:dyDescent="0.2">
      <c r="B25" s="1294" t="s">
        <v>1767</v>
      </c>
      <c r="C25" s="1295">
        <v>18408947</v>
      </c>
      <c r="D25" s="1295">
        <v>33952195</v>
      </c>
      <c r="E25" s="1295">
        <v>36315883</v>
      </c>
      <c r="F25" s="1321">
        <v>7699493</v>
      </c>
      <c r="G25" s="1295"/>
      <c r="H25" s="1320">
        <v>96376518</v>
      </c>
    </row>
    <row r="26" spans="2:8" x14ac:dyDescent="0.2">
      <c r="B26" s="1294" t="s">
        <v>1768</v>
      </c>
      <c r="C26" s="1295">
        <v>6856807</v>
      </c>
      <c r="D26" s="1295">
        <v>13042081</v>
      </c>
      <c r="E26" s="1295">
        <v>14167521</v>
      </c>
      <c r="F26" s="1295">
        <v>2718726</v>
      </c>
      <c r="G26" s="1295"/>
      <c r="H26" s="1320">
        <v>36785135</v>
      </c>
    </row>
    <row r="27" spans="2:8" x14ac:dyDescent="0.2">
      <c r="B27" s="1294" t="s">
        <v>1769</v>
      </c>
      <c r="C27" s="1295">
        <v>2263822</v>
      </c>
      <c r="D27" s="1295">
        <v>4250548</v>
      </c>
      <c r="E27" s="1295">
        <v>4556348</v>
      </c>
      <c r="F27" s="1295">
        <v>1089835</v>
      </c>
      <c r="G27" s="1295"/>
      <c r="H27" s="1320">
        <v>12160553</v>
      </c>
    </row>
    <row r="28" spans="2:8" x14ac:dyDescent="0.2">
      <c r="B28" s="1294" t="s">
        <v>1802</v>
      </c>
      <c r="C28" s="1295">
        <v>2053285</v>
      </c>
      <c r="D28" s="1295">
        <v>3883077</v>
      </c>
      <c r="E28" s="1295">
        <v>4180546</v>
      </c>
      <c r="F28" s="1295">
        <v>880943</v>
      </c>
      <c r="G28" s="1295"/>
      <c r="H28" s="1320">
        <v>10997851</v>
      </c>
    </row>
    <row r="29" spans="2:8" x14ac:dyDescent="0.2">
      <c r="B29" s="1294" t="s">
        <v>1771</v>
      </c>
      <c r="C29" s="1295">
        <v>602628</v>
      </c>
      <c r="D29" s="1295">
        <v>1065792</v>
      </c>
      <c r="E29" s="1295">
        <v>1130545</v>
      </c>
      <c r="F29" s="1295">
        <v>187068</v>
      </c>
      <c r="G29" s="1295"/>
      <c r="H29" s="1320">
        <v>2986033</v>
      </c>
    </row>
    <row r="30" spans="2:8" x14ac:dyDescent="0.2">
      <c r="B30" s="1297" t="s">
        <v>1772</v>
      </c>
      <c r="C30" s="1298">
        <v>30185489</v>
      </c>
      <c r="D30" s="1298">
        <v>56193693</v>
      </c>
      <c r="E30" s="1298">
        <v>60350843</v>
      </c>
      <c r="F30" s="1298">
        <v>12576065</v>
      </c>
      <c r="G30" s="1298"/>
      <c r="H30" s="1319">
        <v>159306090</v>
      </c>
    </row>
    <row r="31" spans="2:8" ht="15.75" x14ac:dyDescent="0.2">
      <c r="B31" s="1299" t="s">
        <v>38</v>
      </c>
      <c r="C31" s="1300">
        <v>87036698</v>
      </c>
      <c r="D31" s="1300">
        <v>165863652</v>
      </c>
      <c r="E31" s="1300">
        <v>174903559</v>
      </c>
      <c r="F31" s="1300">
        <v>41218412</v>
      </c>
      <c r="G31" s="1300">
        <v>155931</v>
      </c>
      <c r="H31" s="1300">
        <v>469178252</v>
      </c>
    </row>
    <row r="32" spans="2:8" x14ac:dyDescent="0.2">
      <c r="B32" s="1912" t="s">
        <v>1808</v>
      </c>
      <c r="C32" s="1912"/>
      <c r="D32" s="1912"/>
      <c r="E32" s="1912"/>
      <c r="F32" s="1912"/>
      <c r="G32" s="1912"/>
    </row>
    <row r="34" spans="2:7" ht="15.75" x14ac:dyDescent="0.25">
      <c r="B34" s="1322"/>
      <c r="C34" s="1323"/>
      <c r="D34" s="1323"/>
      <c r="E34" s="1324"/>
      <c r="F34" s="1324"/>
      <c r="G34" s="1324"/>
    </row>
    <row r="35" spans="2:7" x14ac:dyDescent="0.2">
      <c r="E35" s="1325"/>
    </row>
    <row r="36" spans="2:7" x14ac:dyDescent="0.2">
      <c r="B36" s="1326" t="s">
        <v>1809</v>
      </c>
      <c r="C36" s="1325">
        <v>87036700</v>
      </c>
      <c r="E36" s="1325"/>
    </row>
    <row r="37" spans="2:7" x14ac:dyDescent="0.2">
      <c r="B37" s="1316" t="s">
        <v>1810</v>
      </c>
      <c r="C37" s="1325">
        <v>165863651</v>
      </c>
      <c r="E37" s="1325"/>
    </row>
    <row r="38" spans="2:7" x14ac:dyDescent="0.2">
      <c r="B38" s="1316" t="s">
        <v>1811</v>
      </c>
      <c r="C38" s="1325">
        <v>174903559</v>
      </c>
      <c r="E38" s="1325"/>
    </row>
    <row r="39" spans="2:7" x14ac:dyDescent="0.2">
      <c r="B39" s="1316" t="s">
        <v>1812</v>
      </c>
      <c r="C39" s="1325">
        <v>41218411</v>
      </c>
      <c r="E39" s="1325"/>
    </row>
    <row r="40" spans="2:7" x14ac:dyDescent="0.2">
      <c r="B40" s="1316" t="s">
        <v>1813</v>
      </c>
      <c r="C40" s="1325">
        <v>155931</v>
      </c>
    </row>
  </sheetData>
  <mergeCells count="5">
    <mergeCell ref="B4:H4"/>
    <mergeCell ref="B5:H5"/>
    <mergeCell ref="B6:H6"/>
    <mergeCell ref="B7:H7"/>
    <mergeCell ref="B32:G32"/>
  </mergeCells>
  <hyperlinks>
    <hyperlink ref="J4"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75"/>
  <sheetViews>
    <sheetView showGridLines="0" zoomScale="90" zoomScaleNormal="90" workbookViewId="0"/>
  </sheetViews>
  <sheetFormatPr baseColWidth="10" defaultColWidth="10.28515625" defaultRowHeight="15" x14ac:dyDescent="0.2"/>
  <cols>
    <col min="1" max="1" width="19.85546875" style="1316" customWidth="1"/>
    <col min="2" max="2" width="42.42578125" style="1316" customWidth="1"/>
    <col min="3" max="4" width="15.85546875" style="1316" customWidth="1"/>
    <col min="5" max="5" width="17.7109375" style="1316" customWidth="1"/>
    <col min="6" max="6" width="17.5703125" style="1316" customWidth="1"/>
    <col min="7" max="182" width="10.28515625" style="1316"/>
    <col min="183" max="183" width="1.85546875" style="1316" customWidth="1"/>
    <col min="184" max="236" width="10.28515625" style="1316"/>
    <col min="237" max="237" width="22.5703125" style="1316" customWidth="1"/>
    <col min="238" max="238" width="54.28515625" style="1316" customWidth="1"/>
    <col min="239" max="240" width="15.85546875" style="1316" customWidth="1"/>
    <col min="241" max="241" width="17.7109375" style="1316" customWidth="1"/>
    <col min="242" max="242" width="17.5703125" style="1316" customWidth="1"/>
    <col min="243" max="243" width="16.140625" style="1316" customWidth="1"/>
    <col min="244" max="244" width="14.85546875" style="1316" customWidth="1"/>
    <col min="245" max="245" width="15.42578125" style="1316" customWidth="1"/>
    <col min="246" max="246" width="14.28515625" style="1316" customWidth="1"/>
    <col min="247" max="438" width="10.28515625" style="1316"/>
    <col min="439" max="439" width="1.85546875" style="1316" customWidth="1"/>
    <col min="440" max="492" width="10.28515625" style="1316"/>
    <col min="493" max="493" width="22.5703125" style="1316" customWidth="1"/>
    <col min="494" max="494" width="54.28515625" style="1316" customWidth="1"/>
    <col min="495" max="496" width="15.85546875" style="1316" customWidth="1"/>
    <col min="497" max="497" width="17.7109375" style="1316" customWidth="1"/>
    <col min="498" max="498" width="17.5703125" style="1316" customWidth="1"/>
    <col min="499" max="499" width="16.140625" style="1316" customWidth="1"/>
    <col min="500" max="500" width="14.85546875" style="1316" customWidth="1"/>
    <col min="501" max="501" width="15.42578125" style="1316" customWidth="1"/>
    <col min="502" max="502" width="14.28515625" style="1316" customWidth="1"/>
    <col min="503" max="694" width="10.28515625" style="1316"/>
    <col min="695" max="695" width="1.85546875" style="1316" customWidth="1"/>
    <col min="696" max="748" width="10.28515625" style="1316"/>
    <col min="749" max="749" width="22.5703125" style="1316" customWidth="1"/>
    <col min="750" max="750" width="54.28515625" style="1316" customWidth="1"/>
    <col min="751" max="752" width="15.85546875" style="1316" customWidth="1"/>
    <col min="753" max="753" width="17.7109375" style="1316" customWidth="1"/>
    <col min="754" max="754" width="17.5703125" style="1316" customWidth="1"/>
    <col min="755" max="755" width="16.140625" style="1316" customWidth="1"/>
    <col min="756" max="756" width="14.85546875" style="1316" customWidth="1"/>
    <col min="757" max="757" width="15.42578125" style="1316" customWidth="1"/>
    <col min="758" max="758" width="14.28515625" style="1316" customWidth="1"/>
    <col min="759" max="950" width="10.28515625" style="1316"/>
    <col min="951" max="951" width="1.85546875" style="1316" customWidth="1"/>
    <col min="952" max="1004" width="10.28515625" style="1316"/>
    <col min="1005" max="1005" width="22.5703125" style="1316" customWidth="1"/>
    <col min="1006" max="1006" width="54.28515625" style="1316" customWidth="1"/>
    <col min="1007" max="1008" width="15.85546875" style="1316" customWidth="1"/>
    <col min="1009" max="1009" width="17.7109375" style="1316" customWidth="1"/>
    <col min="1010" max="1010" width="17.5703125" style="1316" customWidth="1"/>
    <col min="1011" max="1011" width="16.140625" style="1316" customWidth="1"/>
    <col min="1012" max="1012" width="14.85546875" style="1316" customWidth="1"/>
    <col min="1013" max="1013" width="15.42578125" style="1316" customWidth="1"/>
    <col min="1014" max="1014" width="14.28515625" style="1316" customWidth="1"/>
    <col min="1015" max="1206" width="10.28515625" style="1316"/>
    <col min="1207" max="1207" width="1.85546875" style="1316" customWidth="1"/>
    <col min="1208" max="1260" width="10.28515625" style="1316"/>
    <col min="1261" max="1261" width="22.5703125" style="1316" customWidth="1"/>
    <col min="1262" max="1262" width="54.28515625" style="1316" customWidth="1"/>
    <col min="1263" max="1264" width="15.85546875" style="1316" customWidth="1"/>
    <col min="1265" max="1265" width="17.7109375" style="1316" customWidth="1"/>
    <col min="1266" max="1266" width="17.5703125" style="1316" customWidth="1"/>
    <col min="1267" max="1267" width="16.140625" style="1316" customWidth="1"/>
    <col min="1268" max="1268" width="14.85546875" style="1316" customWidth="1"/>
    <col min="1269" max="1269" width="15.42578125" style="1316" customWidth="1"/>
    <col min="1270" max="1270" width="14.28515625" style="1316" customWidth="1"/>
    <col min="1271" max="1462" width="10.28515625" style="1316"/>
    <col min="1463" max="1463" width="1.85546875" style="1316" customWidth="1"/>
    <col min="1464" max="1516" width="10.28515625" style="1316"/>
    <col min="1517" max="1517" width="22.5703125" style="1316" customWidth="1"/>
    <col min="1518" max="1518" width="54.28515625" style="1316" customWidth="1"/>
    <col min="1519" max="1520" width="15.85546875" style="1316" customWidth="1"/>
    <col min="1521" max="1521" width="17.7109375" style="1316" customWidth="1"/>
    <col min="1522" max="1522" width="17.5703125" style="1316" customWidth="1"/>
    <col min="1523" max="1523" width="16.140625" style="1316" customWidth="1"/>
    <col min="1524" max="1524" width="14.85546875" style="1316" customWidth="1"/>
    <col min="1525" max="1525" width="15.42578125" style="1316" customWidth="1"/>
    <col min="1526" max="1526" width="14.28515625" style="1316" customWidth="1"/>
    <col min="1527" max="1718" width="10.28515625" style="1316"/>
    <col min="1719" max="1719" width="1.85546875" style="1316" customWidth="1"/>
    <col min="1720" max="1772" width="10.28515625" style="1316"/>
    <col min="1773" max="1773" width="22.5703125" style="1316" customWidth="1"/>
    <col min="1774" max="1774" width="54.28515625" style="1316" customWidth="1"/>
    <col min="1775" max="1776" width="15.85546875" style="1316" customWidth="1"/>
    <col min="1777" max="1777" width="17.7109375" style="1316" customWidth="1"/>
    <col min="1778" max="1778" width="17.5703125" style="1316" customWidth="1"/>
    <col min="1779" max="1779" width="16.140625" style="1316" customWidth="1"/>
    <col min="1780" max="1780" width="14.85546875" style="1316" customWidth="1"/>
    <col min="1781" max="1781" width="15.42578125" style="1316" customWidth="1"/>
    <col min="1782" max="1782" width="14.28515625" style="1316" customWidth="1"/>
    <col min="1783" max="1974" width="10.28515625" style="1316"/>
    <col min="1975" max="1975" width="1.85546875" style="1316" customWidth="1"/>
    <col min="1976" max="2028" width="10.28515625" style="1316"/>
    <col min="2029" max="2029" width="22.5703125" style="1316" customWidth="1"/>
    <col min="2030" max="2030" width="54.28515625" style="1316" customWidth="1"/>
    <col min="2031" max="2032" width="15.85546875" style="1316" customWidth="1"/>
    <col min="2033" max="2033" width="17.7109375" style="1316" customWidth="1"/>
    <col min="2034" max="2034" width="17.5703125" style="1316" customWidth="1"/>
    <col min="2035" max="2035" width="16.140625" style="1316" customWidth="1"/>
    <col min="2036" max="2036" width="14.85546875" style="1316" customWidth="1"/>
    <col min="2037" max="2037" width="15.42578125" style="1316" customWidth="1"/>
    <col min="2038" max="2038" width="14.28515625" style="1316" customWidth="1"/>
    <col min="2039" max="2230" width="10.28515625" style="1316"/>
    <col min="2231" max="2231" width="1.85546875" style="1316" customWidth="1"/>
    <col min="2232" max="2284" width="10.28515625" style="1316"/>
    <col min="2285" max="2285" width="22.5703125" style="1316" customWidth="1"/>
    <col min="2286" max="2286" width="54.28515625" style="1316" customWidth="1"/>
    <col min="2287" max="2288" width="15.85546875" style="1316" customWidth="1"/>
    <col min="2289" max="2289" width="17.7109375" style="1316" customWidth="1"/>
    <col min="2290" max="2290" width="17.5703125" style="1316" customWidth="1"/>
    <col min="2291" max="2291" width="16.140625" style="1316" customWidth="1"/>
    <col min="2292" max="2292" width="14.85546875" style="1316" customWidth="1"/>
    <col min="2293" max="2293" width="15.42578125" style="1316" customWidth="1"/>
    <col min="2294" max="2294" width="14.28515625" style="1316" customWidth="1"/>
    <col min="2295" max="2486" width="10.28515625" style="1316"/>
    <col min="2487" max="2487" width="1.85546875" style="1316" customWidth="1"/>
    <col min="2488" max="2540" width="10.28515625" style="1316"/>
    <col min="2541" max="2541" width="22.5703125" style="1316" customWidth="1"/>
    <col min="2542" max="2542" width="54.28515625" style="1316" customWidth="1"/>
    <col min="2543" max="2544" width="15.85546875" style="1316" customWidth="1"/>
    <col min="2545" max="2545" width="17.7109375" style="1316" customWidth="1"/>
    <col min="2546" max="2546" width="17.5703125" style="1316" customWidth="1"/>
    <col min="2547" max="2547" width="16.140625" style="1316" customWidth="1"/>
    <col min="2548" max="2548" width="14.85546875" style="1316" customWidth="1"/>
    <col min="2549" max="2549" width="15.42578125" style="1316" customWidth="1"/>
    <col min="2550" max="2550" width="14.28515625" style="1316" customWidth="1"/>
    <col min="2551" max="2742" width="10.28515625" style="1316"/>
    <col min="2743" max="2743" width="1.85546875" style="1316" customWidth="1"/>
    <col min="2744" max="2796" width="10.28515625" style="1316"/>
    <col min="2797" max="2797" width="22.5703125" style="1316" customWidth="1"/>
    <col min="2798" max="2798" width="54.28515625" style="1316" customWidth="1"/>
    <col min="2799" max="2800" width="15.85546875" style="1316" customWidth="1"/>
    <col min="2801" max="2801" width="17.7109375" style="1316" customWidth="1"/>
    <col min="2802" max="2802" width="17.5703125" style="1316" customWidth="1"/>
    <col min="2803" max="2803" width="16.140625" style="1316" customWidth="1"/>
    <col min="2804" max="2804" width="14.85546875" style="1316" customWidth="1"/>
    <col min="2805" max="2805" width="15.42578125" style="1316" customWidth="1"/>
    <col min="2806" max="2806" width="14.28515625" style="1316" customWidth="1"/>
    <col min="2807" max="2998" width="10.28515625" style="1316"/>
    <col min="2999" max="2999" width="1.85546875" style="1316" customWidth="1"/>
    <col min="3000" max="3052" width="10.28515625" style="1316"/>
    <col min="3053" max="3053" width="22.5703125" style="1316" customWidth="1"/>
    <col min="3054" max="3054" width="54.28515625" style="1316" customWidth="1"/>
    <col min="3055" max="3056" width="15.85546875" style="1316" customWidth="1"/>
    <col min="3057" max="3057" width="17.7109375" style="1316" customWidth="1"/>
    <col min="3058" max="3058" width="17.5703125" style="1316" customWidth="1"/>
    <col min="3059" max="3059" width="16.140625" style="1316" customWidth="1"/>
    <col min="3060" max="3060" width="14.85546875" style="1316" customWidth="1"/>
    <col min="3061" max="3061" width="15.42578125" style="1316" customWidth="1"/>
    <col min="3062" max="3062" width="14.28515625" style="1316" customWidth="1"/>
    <col min="3063" max="3254" width="10.28515625" style="1316"/>
    <col min="3255" max="3255" width="1.85546875" style="1316" customWidth="1"/>
    <col min="3256" max="3308" width="10.28515625" style="1316"/>
    <col min="3309" max="3309" width="22.5703125" style="1316" customWidth="1"/>
    <col min="3310" max="3310" width="54.28515625" style="1316" customWidth="1"/>
    <col min="3311" max="3312" width="15.85546875" style="1316" customWidth="1"/>
    <col min="3313" max="3313" width="17.7109375" style="1316" customWidth="1"/>
    <col min="3314" max="3314" width="17.5703125" style="1316" customWidth="1"/>
    <col min="3315" max="3315" width="16.140625" style="1316" customWidth="1"/>
    <col min="3316" max="3316" width="14.85546875" style="1316" customWidth="1"/>
    <col min="3317" max="3317" width="15.42578125" style="1316" customWidth="1"/>
    <col min="3318" max="3318" width="14.28515625" style="1316" customWidth="1"/>
    <col min="3319" max="3510" width="10.28515625" style="1316"/>
    <col min="3511" max="3511" width="1.85546875" style="1316" customWidth="1"/>
    <col min="3512" max="3564" width="10.28515625" style="1316"/>
    <col min="3565" max="3565" width="22.5703125" style="1316" customWidth="1"/>
    <col min="3566" max="3566" width="54.28515625" style="1316" customWidth="1"/>
    <col min="3567" max="3568" width="15.85546875" style="1316" customWidth="1"/>
    <col min="3569" max="3569" width="17.7109375" style="1316" customWidth="1"/>
    <col min="3570" max="3570" width="17.5703125" style="1316" customWidth="1"/>
    <col min="3571" max="3571" width="16.140625" style="1316" customWidth="1"/>
    <col min="3572" max="3572" width="14.85546875" style="1316" customWidth="1"/>
    <col min="3573" max="3573" width="15.42578125" style="1316" customWidth="1"/>
    <col min="3574" max="3574" width="14.28515625" style="1316" customWidth="1"/>
    <col min="3575" max="3766" width="10.28515625" style="1316"/>
    <col min="3767" max="3767" width="1.85546875" style="1316" customWidth="1"/>
    <col min="3768" max="3820" width="10.28515625" style="1316"/>
    <col min="3821" max="3821" width="22.5703125" style="1316" customWidth="1"/>
    <col min="3822" max="3822" width="54.28515625" style="1316" customWidth="1"/>
    <col min="3823" max="3824" width="15.85546875" style="1316" customWidth="1"/>
    <col min="3825" max="3825" width="17.7109375" style="1316" customWidth="1"/>
    <col min="3826" max="3826" width="17.5703125" style="1316" customWidth="1"/>
    <col min="3827" max="3827" width="16.140625" style="1316" customWidth="1"/>
    <col min="3828" max="3828" width="14.85546875" style="1316" customWidth="1"/>
    <col min="3829" max="3829" width="15.42578125" style="1316" customWidth="1"/>
    <col min="3830" max="3830" width="14.28515625" style="1316" customWidth="1"/>
    <col min="3831" max="4022" width="10.28515625" style="1316"/>
    <col min="4023" max="4023" width="1.85546875" style="1316" customWidth="1"/>
    <col min="4024" max="4076" width="10.28515625" style="1316"/>
    <col min="4077" max="4077" width="22.5703125" style="1316" customWidth="1"/>
    <col min="4078" max="4078" width="54.28515625" style="1316" customWidth="1"/>
    <col min="4079" max="4080" width="15.85546875" style="1316" customWidth="1"/>
    <col min="4081" max="4081" width="17.7109375" style="1316" customWidth="1"/>
    <col min="4082" max="4082" width="17.5703125" style="1316" customWidth="1"/>
    <col min="4083" max="4083" width="16.140625" style="1316" customWidth="1"/>
    <col min="4084" max="4084" width="14.85546875" style="1316" customWidth="1"/>
    <col min="4085" max="4085" width="15.42578125" style="1316" customWidth="1"/>
    <col min="4086" max="4086" width="14.28515625" style="1316" customWidth="1"/>
    <col min="4087" max="4278" width="10.28515625" style="1316"/>
    <col min="4279" max="4279" width="1.85546875" style="1316" customWidth="1"/>
    <col min="4280" max="4332" width="10.28515625" style="1316"/>
    <col min="4333" max="4333" width="22.5703125" style="1316" customWidth="1"/>
    <col min="4334" max="4334" width="54.28515625" style="1316" customWidth="1"/>
    <col min="4335" max="4336" width="15.85546875" style="1316" customWidth="1"/>
    <col min="4337" max="4337" width="17.7109375" style="1316" customWidth="1"/>
    <col min="4338" max="4338" width="17.5703125" style="1316" customWidth="1"/>
    <col min="4339" max="4339" width="16.140625" style="1316" customWidth="1"/>
    <col min="4340" max="4340" width="14.85546875" style="1316" customWidth="1"/>
    <col min="4341" max="4341" width="15.42578125" style="1316" customWidth="1"/>
    <col min="4342" max="4342" width="14.28515625" style="1316" customWidth="1"/>
    <col min="4343" max="4534" width="10.28515625" style="1316"/>
    <col min="4535" max="4535" width="1.85546875" style="1316" customWidth="1"/>
    <col min="4536" max="4588" width="10.28515625" style="1316"/>
    <col min="4589" max="4589" width="22.5703125" style="1316" customWidth="1"/>
    <col min="4590" max="4590" width="54.28515625" style="1316" customWidth="1"/>
    <col min="4591" max="4592" width="15.85546875" style="1316" customWidth="1"/>
    <col min="4593" max="4593" width="17.7109375" style="1316" customWidth="1"/>
    <col min="4594" max="4594" width="17.5703125" style="1316" customWidth="1"/>
    <col min="4595" max="4595" width="16.140625" style="1316" customWidth="1"/>
    <col min="4596" max="4596" width="14.85546875" style="1316" customWidth="1"/>
    <col min="4597" max="4597" width="15.42578125" style="1316" customWidth="1"/>
    <col min="4598" max="4598" width="14.28515625" style="1316" customWidth="1"/>
    <col min="4599" max="4790" width="10.28515625" style="1316"/>
    <col min="4791" max="4791" width="1.85546875" style="1316" customWidth="1"/>
    <col min="4792" max="4844" width="10.28515625" style="1316"/>
    <col min="4845" max="4845" width="22.5703125" style="1316" customWidth="1"/>
    <col min="4846" max="4846" width="54.28515625" style="1316" customWidth="1"/>
    <col min="4847" max="4848" width="15.85546875" style="1316" customWidth="1"/>
    <col min="4849" max="4849" width="17.7109375" style="1316" customWidth="1"/>
    <col min="4850" max="4850" width="17.5703125" style="1316" customWidth="1"/>
    <col min="4851" max="4851" width="16.140625" style="1316" customWidth="1"/>
    <col min="4852" max="4852" width="14.85546875" style="1316" customWidth="1"/>
    <col min="4853" max="4853" width="15.42578125" style="1316" customWidth="1"/>
    <col min="4854" max="4854" width="14.28515625" style="1316" customWidth="1"/>
    <col min="4855" max="5046" width="10.28515625" style="1316"/>
    <col min="5047" max="5047" width="1.85546875" style="1316" customWidth="1"/>
    <col min="5048" max="5100" width="10.28515625" style="1316"/>
    <col min="5101" max="5101" width="22.5703125" style="1316" customWidth="1"/>
    <col min="5102" max="5102" width="54.28515625" style="1316" customWidth="1"/>
    <col min="5103" max="5104" width="15.85546875" style="1316" customWidth="1"/>
    <col min="5105" max="5105" width="17.7109375" style="1316" customWidth="1"/>
    <col min="5106" max="5106" width="17.5703125" style="1316" customWidth="1"/>
    <col min="5107" max="5107" width="16.140625" style="1316" customWidth="1"/>
    <col min="5108" max="5108" width="14.85546875" style="1316" customWidth="1"/>
    <col min="5109" max="5109" width="15.42578125" style="1316" customWidth="1"/>
    <col min="5110" max="5110" width="14.28515625" style="1316" customWidth="1"/>
    <col min="5111" max="5302" width="10.28515625" style="1316"/>
    <col min="5303" max="5303" width="1.85546875" style="1316" customWidth="1"/>
    <col min="5304" max="5356" width="10.28515625" style="1316"/>
    <col min="5357" max="5357" width="22.5703125" style="1316" customWidth="1"/>
    <col min="5358" max="5358" width="54.28515625" style="1316" customWidth="1"/>
    <col min="5359" max="5360" width="15.85546875" style="1316" customWidth="1"/>
    <col min="5361" max="5361" width="17.7109375" style="1316" customWidth="1"/>
    <col min="5362" max="5362" width="17.5703125" style="1316" customWidth="1"/>
    <col min="5363" max="5363" width="16.140625" style="1316" customWidth="1"/>
    <col min="5364" max="5364" width="14.85546875" style="1316" customWidth="1"/>
    <col min="5365" max="5365" width="15.42578125" style="1316" customWidth="1"/>
    <col min="5366" max="5366" width="14.28515625" style="1316" customWidth="1"/>
    <col min="5367" max="5558" width="10.28515625" style="1316"/>
    <col min="5559" max="5559" width="1.85546875" style="1316" customWidth="1"/>
    <col min="5560" max="5612" width="10.28515625" style="1316"/>
    <col min="5613" max="5613" width="22.5703125" style="1316" customWidth="1"/>
    <col min="5614" max="5614" width="54.28515625" style="1316" customWidth="1"/>
    <col min="5615" max="5616" width="15.85546875" style="1316" customWidth="1"/>
    <col min="5617" max="5617" width="17.7109375" style="1316" customWidth="1"/>
    <col min="5618" max="5618" width="17.5703125" style="1316" customWidth="1"/>
    <col min="5619" max="5619" width="16.140625" style="1316" customWidth="1"/>
    <col min="5620" max="5620" width="14.85546875" style="1316" customWidth="1"/>
    <col min="5621" max="5621" width="15.42578125" style="1316" customWidth="1"/>
    <col min="5622" max="5622" width="14.28515625" style="1316" customWidth="1"/>
    <col min="5623" max="5814" width="10.28515625" style="1316"/>
    <col min="5815" max="5815" width="1.85546875" style="1316" customWidth="1"/>
    <col min="5816" max="5868" width="10.28515625" style="1316"/>
    <col min="5869" max="5869" width="22.5703125" style="1316" customWidth="1"/>
    <col min="5870" max="5870" width="54.28515625" style="1316" customWidth="1"/>
    <col min="5871" max="5872" width="15.85546875" style="1316" customWidth="1"/>
    <col min="5873" max="5873" width="17.7109375" style="1316" customWidth="1"/>
    <col min="5874" max="5874" width="17.5703125" style="1316" customWidth="1"/>
    <col min="5875" max="5875" width="16.140625" style="1316" customWidth="1"/>
    <col min="5876" max="5876" width="14.85546875" style="1316" customWidth="1"/>
    <col min="5877" max="5877" width="15.42578125" style="1316" customWidth="1"/>
    <col min="5878" max="5878" width="14.28515625" style="1316" customWidth="1"/>
    <col min="5879" max="6070" width="10.28515625" style="1316"/>
    <col min="6071" max="6071" width="1.85546875" style="1316" customWidth="1"/>
    <col min="6072" max="6124" width="10.28515625" style="1316"/>
    <col min="6125" max="6125" width="22.5703125" style="1316" customWidth="1"/>
    <col min="6126" max="6126" width="54.28515625" style="1316" customWidth="1"/>
    <col min="6127" max="6128" width="15.85546875" style="1316" customWidth="1"/>
    <col min="6129" max="6129" width="17.7109375" style="1316" customWidth="1"/>
    <col min="6130" max="6130" width="17.5703125" style="1316" customWidth="1"/>
    <col min="6131" max="6131" width="16.140625" style="1316" customWidth="1"/>
    <col min="6132" max="6132" width="14.85546875" style="1316" customWidth="1"/>
    <col min="6133" max="6133" width="15.42578125" style="1316" customWidth="1"/>
    <col min="6134" max="6134" width="14.28515625" style="1316" customWidth="1"/>
    <col min="6135" max="6326" width="10.28515625" style="1316"/>
    <col min="6327" max="6327" width="1.85546875" style="1316" customWidth="1"/>
    <col min="6328" max="6380" width="10.28515625" style="1316"/>
    <col min="6381" max="6381" width="22.5703125" style="1316" customWidth="1"/>
    <col min="6382" max="6382" width="54.28515625" style="1316" customWidth="1"/>
    <col min="6383" max="6384" width="15.85546875" style="1316" customWidth="1"/>
    <col min="6385" max="6385" width="17.7109375" style="1316" customWidth="1"/>
    <col min="6386" max="6386" width="17.5703125" style="1316" customWidth="1"/>
    <col min="6387" max="6387" width="16.140625" style="1316" customWidth="1"/>
    <col min="6388" max="6388" width="14.85546875" style="1316" customWidth="1"/>
    <col min="6389" max="6389" width="15.42578125" style="1316" customWidth="1"/>
    <col min="6390" max="6390" width="14.28515625" style="1316" customWidth="1"/>
    <col min="6391" max="6582" width="10.28515625" style="1316"/>
    <col min="6583" max="6583" width="1.85546875" style="1316" customWidth="1"/>
    <col min="6584" max="6636" width="10.28515625" style="1316"/>
    <col min="6637" max="6637" width="22.5703125" style="1316" customWidth="1"/>
    <col min="6638" max="6638" width="54.28515625" style="1316" customWidth="1"/>
    <col min="6639" max="6640" width="15.85546875" style="1316" customWidth="1"/>
    <col min="6641" max="6641" width="17.7109375" style="1316" customWidth="1"/>
    <col min="6642" max="6642" width="17.5703125" style="1316" customWidth="1"/>
    <col min="6643" max="6643" width="16.140625" style="1316" customWidth="1"/>
    <col min="6644" max="6644" width="14.85546875" style="1316" customWidth="1"/>
    <col min="6645" max="6645" width="15.42578125" style="1316" customWidth="1"/>
    <col min="6646" max="6646" width="14.28515625" style="1316" customWidth="1"/>
    <col min="6647" max="6838" width="10.28515625" style="1316"/>
    <col min="6839" max="6839" width="1.85546875" style="1316" customWidth="1"/>
    <col min="6840" max="6892" width="10.28515625" style="1316"/>
    <col min="6893" max="6893" width="22.5703125" style="1316" customWidth="1"/>
    <col min="6894" max="6894" width="54.28515625" style="1316" customWidth="1"/>
    <col min="6895" max="6896" width="15.85546875" style="1316" customWidth="1"/>
    <col min="6897" max="6897" width="17.7109375" style="1316" customWidth="1"/>
    <col min="6898" max="6898" width="17.5703125" style="1316" customWidth="1"/>
    <col min="6899" max="6899" width="16.140625" style="1316" customWidth="1"/>
    <col min="6900" max="6900" width="14.85546875" style="1316" customWidth="1"/>
    <col min="6901" max="6901" width="15.42578125" style="1316" customWidth="1"/>
    <col min="6902" max="6902" width="14.28515625" style="1316" customWidth="1"/>
    <col min="6903" max="7094" width="10.28515625" style="1316"/>
    <col min="7095" max="7095" width="1.85546875" style="1316" customWidth="1"/>
    <col min="7096" max="7148" width="10.28515625" style="1316"/>
    <col min="7149" max="7149" width="22.5703125" style="1316" customWidth="1"/>
    <col min="7150" max="7150" width="54.28515625" style="1316" customWidth="1"/>
    <col min="7151" max="7152" width="15.85546875" style="1316" customWidth="1"/>
    <col min="7153" max="7153" width="17.7109375" style="1316" customWidth="1"/>
    <col min="7154" max="7154" width="17.5703125" style="1316" customWidth="1"/>
    <col min="7155" max="7155" width="16.140625" style="1316" customWidth="1"/>
    <col min="7156" max="7156" width="14.85546875" style="1316" customWidth="1"/>
    <col min="7157" max="7157" width="15.42578125" style="1316" customWidth="1"/>
    <col min="7158" max="7158" width="14.28515625" style="1316" customWidth="1"/>
    <col min="7159" max="7350" width="10.28515625" style="1316"/>
    <col min="7351" max="7351" width="1.85546875" style="1316" customWidth="1"/>
    <col min="7352" max="7404" width="10.28515625" style="1316"/>
    <col min="7405" max="7405" width="22.5703125" style="1316" customWidth="1"/>
    <col min="7406" max="7406" width="54.28515625" style="1316" customWidth="1"/>
    <col min="7407" max="7408" width="15.85546875" style="1316" customWidth="1"/>
    <col min="7409" max="7409" width="17.7109375" style="1316" customWidth="1"/>
    <col min="7410" max="7410" width="17.5703125" style="1316" customWidth="1"/>
    <col min="7411" max="7411" width="16.140625" style="1316" customWidth="1"/>
    <col min="7412" max="7412" width="14.85546875" style="1316" customWidth="1"/>
    <col min="7413" max="7413" width="15.42578125" style="1316" customWidth="1"/>
    <col min="7414" max="7414" width="14.28515625" style="1316" customWidth="1"/>
    <col min="7415" max="7606" width="10.28515625" style="1316"/>
    <col min="7607" max="7607" width="1.85546875" style="1316" customWidth="1"/>
    <col min="7608" max="7660" width="10.28515625" style="1316"/>
    <col min="7661" max="7661" width="22.5703125" style="1316" customWidth="1"/>
    <col min="7662" max="7662" width="54.28515625" style="1316" customWidth="1"/>
    <col min="7663" max="7664" width="15.85546875" style="1316" customWidth="1"/>
    <col min="7665" max="7665" width="17.7109375" style="1316" customWidth="1"/>
    <col min="7666" max="7666" width="17.5703125" style="1316" customWidth="1"/>
    <col min="7667" max="7667" width="16.140625" style="1316" customWidth="1"/>
    <col min="7668" max="7668" width="14.85546875" style="1316" customWidth="1"/>
    <col min="7669" max="7669" width="15.42578125" style="1316" customWidth="1"/>
    <col min="7670" max="7670" width="14.28515625" style="1316" customWidth="1"/>
    <col min="7671" max="7862" width="10.28515625" style="1316"/>
    <col min="7863" max="7863" width="1.85546875" style="1316" customWidth="1"/>
    <col min="7864" max="7916" width="10.28515625" style="1316"/>
    <col min="7917" max="7917" width="22.5703125" style="1316" customWidth="1"/>
    <col min="7918" max="7918" width="54.28515625" style="1316" customWidth="1"/>
    <col min="7919" max="7920" width="15.85546875" style="1316" customWidth="1"/>
    <col min="7921" max="7921" width="17.7109375" style="1316" customWidth="1"/>
    <col min="7922" max="7922" width="17.5703125" style="1316" customWidth="1"/>
    <col min="7923" max="7923" width="16.140625" style="1316" customWidth="1"/>
    <col min="7924" max="7924" width="14.85546875" style="1316" customWidth="1"/>
    <col min="7925" max="7925" width="15.42578125" style="1316" customWidth="1"/>
    <col min="7926" max="7926" width="14.28515625" style="1316" customWidth="1"/>
    <col min="7927" max="8118" width="10.28515625" style="1316"/>
    <col min="8119" max="8119" width="1.85546875" style="1316" customWidth="1"/>
    <col min="8120" max="8172" width="10.28515625" style="1316"/>
    <col min="8173" max="8173" width="22.5703125" style="1316" customWidth="1"/>
    <col min="8174" max="8174" width="54.28515625" style="1316" customWidth="1"/>
    <col min="8175" max="8176" width="15.85546875" style="1316" customWidth="1"/>
    <col min="8177" max="8177" width="17.7109375" style="1316" customWidth="1"/>
    <col min="8178" max="8178" width="17.5703125" style="1316" customWidth="1"/>
    <col min="8179" max="8179" width="16.140625" style="1316" customWidth="1"/>
    <col min="8180" max="8180" width="14.85546875" style="1316" customWidth="1"/>
    <col min="8181" max="8181" width="15.42578125" style="1316" customWidth="1"/>
    <col min="8182" max="8182" width="14.28515625" style="1316" customWidth="1"/>
    <col min="8183" max="8374" width="10.28515625" style="1316"/>
    <col min="8375" max="8375" width="1.85546875" style="1316" customWidth="1"/>
    <col min="8376" max="8428" width="10.28515625" style="1316"/>
    <col min="8429" max="8429" width="22.5703125" style="1316" customWidth="1"/>
    <col min="8430" max="8430" width="54.28515625" style="1316" customWidth="1"/>
    <col min="8431" max="8432" width="15.85546875" style="1316" customWidth="1"/>
    <col min="8433" max="8433" width="17.7109375" style="1316" customWidth="1"/>
    <col min="8434" max="8434" width="17.5703125" style="1316" customWidth="1"/>
    <col min="8435" max="8435" width="16.140625" style="1316" customWidth="1"/>
    <col min="8436" max="8436" width="14.85546875" style="1316" customWidth="1"/>
    <col min="8437" max="8437" width="15.42578125" style="1316" customWidth="1"/>
    <col min="8438" max="8438" width="14.28515625" style="1316" customWidth="1"/>
    <col min="8439" max="8630" width="10.28515625" style="1316"/>
    <col min="8631" max="8631" width="1.85546875" style="1316" customWidth="1"/>
    <col min="8632" max="8684" width="10.28515625" style="1316"/>
    <col min="8685" max="8685" width="22.5703125" style="1316" customWidth="1"/>
    <col min="8686" max="8686" width="54.28515625" style="1316" customWidth="1"/>
    <col min="8687" max="8688" width="15.85546875" style="1316" customWidth="1"/>
    <col min="8689" max="8689" width="17.7109375" style="1316" customWidth="1"/>
    <col min="8690" max="8690" width="17.5703125" style="1316" customWidth="1"/>
    <col min="8691" max="8691" width="16.140625" style="1316" customWidth="1"/>
    <col min="8692" max="8692" width="14.85546875" style="1316" customWidth="1"/>
    <col min="8693" max="8693" width="15.42578125" style="1316" customWidth="1"/>
    <col min="8694" max="8694" width="14.28515625" style="1316" customWidth="1"/>
    <col min="8695" max="8886" width="10.28515625" style="1316"/>
    <col min="8887" max="8887" width="1.85546875" style="1316" customWidth="1"/>
    <col min="8888" max="8940" width="10.28515625" style="1316"/>
    <col min="8941" max="8941" width="22.5703125" style="1316" customWidth="1"/>
    <col min="8942" max="8942" width="54.28515625" style="1316" customWidth="1"/>
    <col min="8943" max="8944" width="15.85546875" style="1316" customWidth="1"/>
    <col min="8945" max="8945" width="17.7109375" style="1316" customWidth="1"/>
    <col min="8946" max="8946" width="17.5703125" style="1316" customWidth="1"/>
    <col min="8947" max="8947" width="16.140625" style="1316" customWidth="1"/>
    <col min="8948" max="8948" width="14.85546875" style="1316" customWidth="1"/>
    <col min="8949" max="8949" width="15.42578125" style="1316" customWidth="1"/>
    <col min="8950" max="8950" width="14.28515625" style="1316" customWidth="1"/>
    <col min="8951" max="9142" width="10.28515625" style="1316"/>
    <col min="9143" max="9143" width="1.85546875" style="1316" customWidth="1"/>
    <col min="9144" max="9196" width="10.28515625" style="1316"/>
    <col min="9197" max="9197" width="22.5703125" style="1316" customWidth="1"/>
    <col min="9198" max="9198" width="54.28515625" style="1316" customWidth="1"/>
    <col min="9199" max="9200" width="15.85546875" style="1316" customWidth="1"/>
    <col min="9201" max="9201" width="17.7109375" style="1316" customWidth="1"/>
    <col min="9202" max="9202" width="17.5703125" style="1316" customWidth="1"/>
    <col min="9203" max="9203" width="16.140625" style="1316" customWidth="1"/>
    <col min="9204" max="9204" width="14.85546875" style="1316" customWidth="1"/>
    <col min="9205" max="9205" width="15.42578125" style="1316" customWidth="1"/>
    <col min="9206" max="9206" width="14.28515625" style="1316" customWidth="1"/>
    <col min="9207" max="9398" width="10.28515625" style="1316"/>
    <col min="9399" max="9399" width="1.85546875" style="1316" customWidth="1"/>
    <col min="9400" max="9452" width="10.28515625" style="1316"/>
    <col min="9453" max="9453" width="22.5703125" style="1316" customWidth="1"/>
    <col min="9454" max="9454" width="54.28515625" style="1316" customWidth="1"/>
    <col min="9455" max="9456" width="15.85546875" style="1316" customWidth="1"/>
    <col min="9457" max="9457" width="17.7109375" style="1316" customWidth="1"/>
    <col min="9458" max="9458" width="17.5703125" style="1316" customWidth="1"/>
    <col min="9459" max="9459" width="16.140625" style="1316" customWidth="1"/>
    <col min="9460" max="9460" width="14.85546875" style="1316" customWidth="1"/>
    <col min="9461" max="9461" width="15.42578125" style="1316" customWidth="1"/>
    <col min="9462" max="9462" width="14.28515625" style="1316" customWidth="1"/>
    <col min="9463" max="9654" width="10.28515625" style="1316"/>
    <col min="9655" max="9655" width="1.85546875" style="1316" customWidth="1"/>
    <col min="9656" max="9708" width="10.28515625" style="1316"/>
    <col min="9709" max="9709" width="22.5703125" style="1316" customWidth="1"/>
    <col min="9710" max="9710" width="54.28515625" style="1316" customWidth="1"/>
    <col min="9711" max="9712" width="15.85546875" style="1316" customWidth="1"/>
    <col min="9713" max="9713" width="17.7109375" style="1316" customWidth="1"/>
    <col min="9714" max="9714" width="17.5703125" style="1316" customWidth="1"/>
    <col min="9715" max="9715" width="16.140625" style="1316" customWidth="1"/>
    <col min="9716" max="9716" width="14.85546875" style="1316" customWidth="1"/>
    <col min="9717" max="9717" width="15.42578125" style="1316" customWidth="1"/>
    <col min="9718" max="9718" width="14.28515625" style="1316" customWidth="1"/>
    <col min="9719" max="9910" width="10.28515625" style="1316"/>
    <col min="9911" max="9911" width="1.85546875" style="1316" customWidth="1"/>
    <col min="9912" max="9964" width="10.28515625" style="1316"/>
    <col min="9965" max="9965" width="22.5703125" style="1316" customWidth="1"/>
    <col min="9966" max="9966" width="54.28515625" style="1316" customWidth="1"/>
    <col min="9967" max="9968" width="15.85546875" style="1316" customWidth="1"/>
    <col min="9969" max="9969" width="17.7109375" style="1316" customWidth="1"/>
    <col min="9970" max="9970" width="17.5703125" style="1316" customWidth="1"/>
    <col min="9971" max="9971" width="16.140625" style="1316" customWidth="1"/>
    <col min="9972" max="9972" width="14.85546875" style="1316" customWidth="1"/>
    <col min="9973" max="9973" width="15.42578125" style="1316" customWidth="1"/>
    <col min="9974" max="9974" width="14.28515625" style="1316" customWidth="1"/>
    <col min="9975" max="10166" width="10.28515625" style="1316"/>
    <col min="10167" max="10167" width="1.85546875" style="1316" customWidth="1"/>
    <col min="10168" max="10220" width="10.28515625" style="1316"/>
    <col min="10221" max="10221" width="22.5703125" style="1316" customWidth="1"/>
    <col min="10222" max="10222" width="54.28515625" style="1316" customWidth="1"/>
    <col min="10223" max="10224" width="15.85546875" style="1316" customWidth="1"/>
    <col min="10225" max="10225" width="17.7109375" style="1316" customWidth="1"/>
    <col min="10226" max="10226" width="17.5703125" style="1316" customWidth="1"/>
    <col min="10227" max="10227" width="16.140625" style="1316" customWidth="1"/>
    <col min="10228" max="10228" width="14.85546875" style="1316" customWidth="1"/>
    <col min="10229" max="10229" width="15.42578125" style="1316" customWidth="1"/>
    <col min="10230" max="10230" width="14.28515625" style="1316" customWidth="1"/>
    <col min="10231" max="10422" width="10.28515625" style="1316"/>
    <col min="10423" max="10423" width="1.85546875" style="1316" customWidth="1"/>
    <col min="10424" max="10476" width="10.28515625" style="1316"/>
    <col min="10477" max="10477" width="22.5703125" style="1316" customWidth="1"/>
    <col min="10478" max="10478" width="54.28515625" style="1316" customWidth="1"/>
    <col min="10479" max="10480" width="15.85546875" style="1316" customWidth="1"/>
    <col min="10481" max="10481" width="17.7109375" style="1316" customWidth="1"/>
    <col min="10482" max="10482" width="17.5703125" style="1316" customWidth="1"/>
    <col min="10483" max="10483" width="16.140625" style="1316" customWidth="1"/>
    <col min="10484" max="10484" width="14.85546875" style="1316" customWidth="1"/>
    <col min="10485" max="10485" width="15.42578125" style="1316" customWidth="1"/>
    <col min="10486" max="10486" width="14.28515625" style="1316" customWidth="1"/>
    <col min="10487" max="10678" width="10.28515625" style="1316"/>
    <col min="10679" max="10679" width="1.85546875" style="1316" customWidth="1"/>
    <col min="10680" max="10732" width="10.28515625" style="1316"/>
    <col min="10733" max="10733" width="22.5703125" style="1316" customWidth="1"/>
    <col min="10734" max="10734" width="54.28515625" style="1316" customWidth="1"/>
    <col min="10735" max="10736" width="15.85546875" style="1316" customWidth="1"/>
    <col min="10737" max="10737" width="17.7109375" style="1316" customWidth="1"/>
    <col min="10738" max="10738" width="17.5703125" style="1316" customWidth="1"/>
    <col min="10739" max="10739" width="16.140625" style="1316" customWidth="1"/>
    <col min="10740" max="10740" width="14.85546875" style="1316" customWidth="1"/>
    <col min="10741" max="10741" width="15.42578125" style="1316" customWidth="1"/>
    <col min="10742" max="10742" width="14.28515625" style="1316" customWidth="1"/>
    <col min="10743" max="10934" width="10.28515625" style="1316"/>
    <col min="10935" max="10935" width="1.85546875" style="1316" customWidth="1"/>
    <col min="10936" max="10988" width="10.28515625" style="1316"/>
    <col min="10989" max="10989" width="22.5703125" style="1316" customWidth="1"/>
    <col min="10990" max="10990" width="54.28515625" style="1316" customWidth="1"/>
    <col min="10991" max="10992" width="15.85546875" style="1316" customWidth="1"/>
    <col min="10993" max="10993" width="17.7109375" style="1316" customWidth="1"/>
    <col min="10994" max="10994" width="17.5703125" style="1316" customWidth="1"/>
    <col min="10995" max="10995" width="16.140625" style="1316" customWidth="1"/>
    <col min="10996" max="10996" width="14.85546875" style="1316" customWidth="1"/>
    <col min="10997" max="10997" width="15.42578125" style="1316" customWidth="1"/>
    <col min="10998" max="10998" width="14.28515625" style="1316" customWidth="1"/>
    <col min="10999" max="11190" width="10.28515625" style="1316"/>
    <col min="11191" max="11191" width="1.85546875" style="1316" customWidth="1"/>
    <col min="11192" max="11244" width="10.28515625" style="1316"/>
    <col min="11245" max="11245" width="22.5703125" style="1316" customWidth="1"/>
    <col min="11246" max="11246" width="54.28515625" style="1316" customWidth="1"/>
    <col min="11247" max="11248" width="15.85546875" style="1316" customWidth="1"/>
    <col min="11249" max="11249" width="17.7109375" style="1316" customWidth="1"/>
    <col min="11250" max="11250" width="17.5703125" style="1316" customWidth="1"/>
    <col min="11251" max="11251" width="16.140625" style="1316" customWidth="1"/>
    <col min="11252" max="11252" width="14.85546875" style="1316" customWidth="1"/>
    <col min="11253" max="11253" width="15.42578125" style="1316" customWidth="1"/>
    <col min="11254" max="11254" width="14.28515625" style="1316" customWidth="1"/>
    <col min="11255" max="11446" width="10.28515625" style="1316"/>
    <col min="11447" max="11447" width="1.85546875" style="1316" customWidth="1"/>
    <col min="11448" max="11500" width="10.28515625" style="1316"/>
    <col min="11501" max="11501" width="22.5703125" style="1316" customWidth="1"/>
    <col min="11502" max="11502" width="54.28515625" style="1316" customWidth="1"/>
    <col min="11503" max="11504" width="15.85546875" style="1316" customWidth="1"/>
    <col min="11505" max="11505" width="17.7109375" style="1316" customWidth="1"/>
    <col min="11506" max="11506" width="17.5703125" style="1316" customWidth="1"/>
    <col min="11507" max="11507" width="16.140625" style="1316" customWidth="1"/>
    <col min="11508" max="11508" width="14.85546875" style="1316" customWidth="1"/>
    <col min="11509" max="11509" width="15.42578125" style="1316" customWidth="1"/>
    <col min="11510" max="11510" width="14.28515625" style="1316" customWidth="1"/>
    <col min="11511" max="11702" width="10.28515625" style="1316"/>
    <col min="11703" max="11703" width="1.85546875" style="1316" customWidth="1"/>
    <col min="11704" max="11756" width="10.28515625" style="1316"/>
    <col min="11757" max="11757" width="22.5703125" style="1316" customWidth="1"/>
    <col min="11758" max="11758" width="54.28515625" style="1316" customWidth="1"/>
    <col min="11759" max="11760" width="15.85546875" style="1316" customWidth="1"/>
    <col min="11761" max="11761" width="17.7109375" style="1316" customWidth="1"/>
    <col min="11762" max="11762" width="17.5703125" style="1316" customWidth="1"/>
    <col min="11763" max="11763" width="16.140625" style="1316" customWidth="1"/>
    <col min="11764" max="11764" width="14.85546875" style="1316" customWidth="1"/>
    <col min="11765" max="11765" width="15.42578125" style="1316" customWidth="1"/>
    <col min="11766" max="11766" width="14.28515625" style="1316" customWidth="1"/>
    <col min="11767" max="11958" width="10.28515625" style="1316"/>
    <col min="11959" max="11959" width="1.85546875" style="1316" customWidth="1"/>
    <col min="11960" max="12012" width="10.28515625" style="1316"/>
    <col min="12013" max="12013" width="22.5703125" style="1316" customWidth="1"/>
    <col min="12014" max="12014" width="54.28515625" style="1316" customWidth="1"/>
    <col min="12015" max="12016" width="15.85546875" style="1316" customWidth="1"/>
    <col min="12017" max="12017" width="17.7109375" style="1316" customWidth="1"/>
    <col min="12018" max="12018" width="17.5703125" style="1316" customWidth="1"/>
    <col min="12019" max="12019" width="16.140625" style="1316" customWidth="1"/>
    <col min="12020" max="12020" width="14.85546875" style="1316" customWidth="1"/>
    <col min="12021" max="12021" width="15.42578125" style="1316" customWidth="1"/>
    <col min="12022" max="12022" width="14.28515625" style="1316" customWidth="1"/>
    <col min="12023" max="12214" width="10.28515625" style="1316"/>
    <col min="12215" max="12215" width="1.85546875" style="1316" customWidth="1"/>
    <col min="12216" max="12268" width="10.28515625" style="1316"/>
    <col min="12269" max="12269" width="22.5703125" style="1316" customWidth="1"/>
    <col min="12270" max="12270" width="54.28515625" style="1316" customWidth="1"/>
    <col min="12271" max="12272" width="15.85546875" style="1316" customWidth="1"/>
    <col min="12273" max="12273" width="17.7109375" style="1316" customWidth="1"/>
    <col min="12274" max="12274" width="17.5703125" style="1316" customWidth="1"/>
    <col min="12275" max="12275" width="16.140625" style="1316" customWidth="1"/>
    <col min="12276" max="12276" width="14.85546875" style="1316" customWidth="1"/>
    <col min="12277" max="12277" width="15.42578125" style="1316" customWidth="1"/>
    <col min="12278" max="12278" width="14.28515625" style="1316" customWidth="1"/>
    <col min="12279" max="12470" width="10.28515625" style="1316"/>
    <col min="12471" max="12471" width="1.85546875" style="1316" customWidth="1"/>
    <col min="12472" max="12524" width="10.28515625" style="1316"/>
    <col min="12525" max="12525" width="22.5703125" style="1316" customWidth="1"/>
    <col min="12526" max="12526" width="54.28515625" style="1316" customWidth="1"/>
    <col min="12527" max="12528" width="15.85546875" style="1316" customWidth="1"/>
    <col min="12529" max="12529" width="17.7109375" style="1316" customWidth="1"/>
    <col min="12530" max="12530" width="17.5703125" style="1316" customWidth="1"/>
    <col min="12531" max="12531" width="16.140625" style="1316" customWidth="1"/>
    <col min="12532" max="12532" width="14.85546875" style="1316" customWidth="1"/>
    <col min="12533" max="12533" width="15.42578125" style="1316" customWidth="1"/>
    <col min="12534" max="12534" width="14.28515625" style="1316" customWidth="1"/>
    <col min="12535" max="12726" width="10.28515625" style="1316"/>
    <col min="12727" max="12727" width="1.85546875" style="1316" customWidth="1"/>
    <col min="12728" max="12780" width="10.28515625" style="1316"/>
    <col min="12781" max="12781" width="22.5703125" style="1316" customWidth="1"/>
    <col min="12782" max="12782" width="54.28515625" style="1316" customWidth="1"/>
    <col min="12783" max="12784" width="15.85546875" style="1316" customWidth="1"/>
    <col min="12785" max="12785" width="17.7109375" style="1316" customWidth="1"/>
    <col min="12786" max="12786" width="17.5703125" style="1316" customWidth="1"/>
    <col min="12787" max="12787" width="16.140625" style="1316" customWidth="1"/>
    <col min="12788" max="12788" width="14.85546875" style="1316" customWidth="1"/>
    <col min="12789" max="12789" width="15.42578125" style="1316" customWidth="1"/>
    <col min="12790" max="12790" width="14.28515625" style="1316" customWidth="1"/>
    <col min="12791" max="12982" width="10.28515625" style="1316"/>
    <col min="12983" max="12983" width="1.85546875" style="1316" customWidth="1"/>
    <col min="12984" max="13036" width="10.28515625" style="1316"/>
    <col min="13037" max="13037" width="22.5703125" style="1316" customWidth="1"/>
    <col min="13038" max="13038" width="54.28515625" style="1316" customWidth="1"/>
    <col min="13039" max="13040" width="15.85546875" style="1316" customWidth="1"/>
    <col min="13041" max="13041" width="17.7109375" style="1316" customWidth="1"/>
    <col min="13042" max="13042" width="17.5703125" style="1316" customWidth="1"/>
    <col min="13043" max="13043" width="16.140625" style="1316" customWidth="1"/>
    <col min="13044" max="13044" width="14.85546875" style="1316" customWidth="1"/>
    <col min="13045" max="13045" width="15.42578125" style="1316" customWidth="1"/>
    <col min="13046" max="13046" width="14.28515625" style="1316" customWidth="1"/>
    <col min="13047" max="13238" width="10.28515625" style="1316"/>
    <col min="13239" max="13239" width="1.85546875" style="1316" customWidth="1"/>
    <col min="13240" max="13292" width="10.28515625" style="1316"/>
    <col min="13293" max="13293" width="22.5703125" style="1316" customWidth="1"/>
    <col min="13294" max="13294" width="54.28515625" style="1316" customWidth="1"/>
    <col min="13295" max="13296" width="15.85546875" style="1316" customWidth="1"/>
    <col min="13297" max="13297" width="17.7109375" style="1316" customWidth="1"/>
    <col min="13298" max="13298" width="17.5703125" style="1316" customWidth="1"/>
    <col min="13299" max="13299" width="16.140625" style="1316" customWidth="1"/>
    <col min="13300" max="13300" width="14.85546875" style="1316" customWidth="1"/>
    <col min="13301" max="13301" width="15.42578125" style="1316" customWidth="1"/>
    <col min="13302" max="13302" width="14.28515625" style="1316" customWidth="1"/>
    <col min="13303" max="13494" width="10.28515625" style="1316"/>
    <col min="13495" max="13495" width="1.85546875" style="1316" customWidth="1"/>
    <col min="13496" max="13548" width="10.28515625" style="1316"/>
    <col min="13549" max="13549" width="22.5703125" style="1316" customWidth="1"/>
    <col min="13550" max="13550" width="54.28515625" style="1316" customWidth="1"/>
    <col min="13551" max="13552" width="15.85546875" style="1316" customWidth="1"/>
    <col min="13553" max="13553" width="17.7109375" style="1316" customWidth="1"/>
    <col min="13554" max="13554" width="17.5703125" style="1316" customWidth="1"/>
    <col min="13555" max="13555" width="16.140625" style="1316" customWidth="1"/>
    <col min="13556" max="13556" width="14.85546875" style="1316" customWidth="1"/>
    <col min="13557" max="13557" width="15.42578125" style="1316" customWidth="1"/>
    <col min="13558" max="13558" width="14.28515625" style="1316" customWidth="1"/>
    <col min="13559" max="13750" width="10.28515625" style="1316"/>
    <col min="13751" max="13751" width="1.85546875" style="1316" customWidth="1"/>
    <col min="13752" max="13804" width="10.28515625" style="1316"/>
    <col min="13805" max="13805" width="22.5703125" style="1316" customWidth="1"/>
    <col min="13806" max="13806" width="54.28515625" style="1316" customWidth="1"/>
    <col min="13807" max="13808" width="15.85546875" style="1316" customWidth="1"/>
    <col min="13809" max="13809" width="17.7109375" style="1316" customWidth="1"/>
    <col min="13810" max="13810" width="17.5703125" style="1316" customWidth="1"/>
    <col min="13811" max="13811" width="16.140625" style="1316" customWidth="1"/>
    <col min="13812" max="13812" width="14.85546875" style="1316" customWidth="1"/>
    <col min="13813" max="13813" width="15.42578125" style="1316" customWidth="1"/>
    <col min="13814" max="13814" width="14.28515625" style="1316" customWidth="1"/>
    <col min="13815" max="14006" width="10.28515625" style="1316"/>
    <col min="14007" max="14007" width="1.85546875" style="1316" customWidth="1"/>
    <col min="14008" max="14060" width="10.28515625" style="1316"/>
    <col min="14061" max="14061" width="22.5703125" style="1316" customWidth="1"/>
    <col min="14062" max="14062" width="54.28515625" style="1316" customWidth="1"/>
    <col min="14063" max="14064" width="15.85546875" style="1316" customWidth="1"/>
    <col min="14065" max="14065" width="17.7109375" style="1316" customWidth="1"/>
    <col min="14066" max="14066" width="17.5703125" style="1316" customWidth="1"/>
    <col min="14067" max="14067" width="16.140625" style="1316" customWidth="1"/>
    <col min="14068" max="14068" width="14.85546875" style="1316" customWidth="1"/>
    <col min="14069" max="14069" width="15.42578125" style="1316" customWidth="1"/>
    <col min="14070" max="14070" width="14.28515625" style="1316" customWidth="1"/>
    <col min="14071" max="14262" width="10.28515625" style="1316"/>
    <col min="14263" max="14263" width="1.85546875" style="1316" customWidth="1"/>
    <col min="14264" max="14316" width="10.28515625" style="1316"/>
    <col min="14317" max="14317" width="22.5703125" style="1316" customWidth="1"/>
    <col min="14318" max="14318" width="54.28515625" style="1316" customWidth="1"/>
    <col min="14319" max="14320" width="15.85546875" style="1316" customWidth="1"/>
    <col min="14321" max="14321" width="17.7109375" style="1316" customWidth="1"/>
    <col min="14322" max="14322" width="17.5703125" style="1316" customWidth="1"/>
    <col min="14323" max="14323" width="16.140625" style="1316" customWidth="1"/>
    <col min="14324" max="14324" width="14.85546875" style="1316" customWidth="1"/>
    <col min="14325" max="14325" width="15.42578125" style="1316" customWidth="1"/>
    <col min="14326" max="14326" width="14.28515625" style="1316" customWidth="1"/>
    <col min="14327" max="14518" width="10.28515625" style="1316"/>
    <col min="14519" max="14519" width="1.85546875" style="1316" customWidth="1"/>
    <col min="14520" max="14572" width="10.28515625" style="1316"/>
    <col min="14573" max="14573" width="22.5703125" style="1316" customWidth="1"/>
    <col min="14574" max="14574" width="54.28515625" style="1316" customWidth="1"/>
    <col min="14575" max="14576" width="15.85546875" style="1316" customWidth="1"/>
    <col min="14577" max="14577" width="17.7109375" style="1316" customWidth="1"/>
    <col min="14578" max="14578" width="17.5703125" style="1316" customWidth="1"/>
    <col min="14579" max="14579" width="16.140625" style="1316" customWidth="1"/>
    <col min="14580" max="14580" width="14.85546875" style="1316" customWidth="1"/>
    <col min="14581" max="14581" width="15.42578125" style="1316" customWidth="1"/>
    <col min="14582" max="14582" width="14.28515625" style="1316" customWidth="1"/>
    <col min="14583" max="14774" width="10.28515625" style="1316"/>
    <col min="14775" max="14775" width="1.85546875" style="1316" customWidth="1"/>
    <col min="14776" max="14828" width="10.28515625" style="1316"/>
    <col min="14829" max="14829" width="22.5703125" style="1316" customWidth="1"/>
    <col min="14830" max="14830" width="54.28515625" style="1316" customWidth="1"/>
    <col min="14831" max="14832" width="15.85546875" style="1316" customWidth="1"/>
    <col min="14833" max="14833" width="17.7109375" style="1316" customWidth="1"/>
    <col min="14834" max="14834" width="17.5703125" style="1316" customWidth="1"/>
    <col min="14835" max="14835" width="16.140625" style="1316" customWidth="1"/>
    <col min="14836" max="14836" width="14.85546875" style="1316" customWidth="1"/>
    <col min="14837" max="14837" width="15.42578125" style="1316" customWidth="1"/>
    <col min="14838" max="14838" width="14.28515625" style="1316" customWidth="1"/>
    <col min="14839" max="15030" width="10.28515625" style="1316"/>
    <col min="15031" max="15031" width="1.85546875" style="1316" customWidth="1"/>
    <col min="15032" max="15084" width="10.28515625" style="1316"/>
    <col min="15085" max="15085" width="22.5703125" style="1316" customWidth="1"/>
    <col min="15086" max="15086" width="54.28515625" style="1316" customWidth="1"/>
    <col min="15087" max="15088" width="15.85546875" style="1316" customWidth="1"/>
    <col min="15089" max="15089" width="17.7109375" style="1316" customWidth="1"/>
    <col min="15090" max="15090" width="17.5703125" style="1316" customWidth="1"/>
    <col min="15091" max="15091" width="16.140625" style="1316" customWidth="1"/>
    <col min="15092" max="15092" width="14.85546875" style="1316" customWidth="1"/>
    <col min="15093" max="15093" width="15.42578125" style="1316" customWidth="1"/>
    <col min="15094" max="15094" width="14.28515625" style="1316" customWidth="1"/>
    <col min="15095" max="15286" width="10.28515625" style="1316"/>
    <col min="15287" max="15287" width="1.85546875" style="1316" customWidth="1"/>
    <col min="15288" max="15340" width="10.28515625" style="1316"/>
    <col min="15341" max="15341" width="22.5703125" style="1316" customWidth="1"/>
    <col min="15342" max="15342" width="54.28515625" style="1316" customWidth="1"/>
    <col min="15343" max="15344" width="15.85546875" style="1316" customWidth="1"/>
    <col min="15345" max="15345" width="17.7109375" style="1316" customWidth="1"/>
    <col min="15346" max="15346" width="17.5703125" style="1316" customWidth="1"/>
    <col min="15347" max="15347" width="16.140625" style="1316" customWidth="1"/>
    <col min="15348" max="15348" width="14.85546875" style="1316" customWidth="1"/>
    <col min="15349" max="15349" width="15.42578125" style="1316" customWidth="1"/>
    <col min="15350" max="15350" width="14.28515625" style="1316" customWidth="1"/>
    <col min="15351" max="15542" width="10.28515625" style="1316"/>
    <col min="15543" max="15543" width="1.85546875" style="1316" customWidth="1"/>
    <col min="15544" max="15596" width="10.28515625" style="1316"/>
    <col min="15597" max="15597" width="22.5703125" style="1316" customWidth="1"/>
    <col min="15598" max="15598" width="54.28515625" style="1316" customWidth="1"/>
    <col min="15599" max="15600" width="15.85546875" style="1316" customWidth="1"/>
    <col min="15601" max="15601" width="17.7109375" style="1316" customWidth="1"/>
    <col min="15602" max="15602" width="17.5703125" style="1316" customWidth="1"/>
    <col min="15603" max="15603" width="16.140625" style="1316" customWidth="1"/>
    <col min="15604" max="15604" width="14.85546875" style="1316" customWidth="1"/>
    <col min="15605" max="15605" width="15.42578125" style="1316" customWidth="1"/>
    <col min="15606" max="15606" width="14.28515625" style="1316" customWidth="1"/>
    <col min="15607" max="15798" width="10.28515625" style="1316"/>
    <col min="15799" max="15799" width="1.85546875" style="1316" customWidth="1"/>
    <col min="15800" max="15852" width="10.28515625" style="1316"/>
    <col min="15853" max="15853" width="22.5703125" style="1316" customWidth="1"/>
    <col min="15854" max="15854" width="54.28515625" style="1316" customWidth="1"/>
    <col min="15855" max="15856" width="15.85546875" style="1316" customWidth="1"/>
    <col min="15857" max="15857" width="17.7109375" style="1316" customWidth="1"/>
    <col min="15858" max="15858" width="17.5703125" style="1316" customWidth="1"/>
    <col min="15859" max="15859" width="16.140625" style="1316" customWidth="1"/>
    <col min="15860" max="15860" width="14.85546875" style="1316" customWidth="1"/>
    <col min="15861" max="15861" width="15.42578125" style="1316" customWidth="1"/>
    <col min="15862" max="15862" width="14.28515625" style="1316" customWidth="1"/>
    <col min="15863" max="16054" width="10.28515625" style="1316"/>
    <col min="16055" max="16055" width="1.85546875" style="1316" customWidth="1"/>
    <col min="16056" max="16108" width="10.28515625" style="1316"/>
    <col min="16109" max="16109" width="22.5703125" style="1316" customWidth="1"/>
    <col min="16110" max="16110" width="54.28515625" style="1316" customWidth="1"/>
    <col min="16111" max="16112" width="15.85546875" style="1316" customWidth="1"/>
    <col min="16113" max="16113" width="17.7109375" style="1316" customWidth="1"/>
    <col min="16114" max="16114" width="17.5703125" style="1316" customWidth="1"/>
    <col min="16115" max="16115" width="16.140625" style="1316" customWidth="1"/>
    <col min="16116" max="16116" width="14.85546875" style="1316" customWidth="1"/>
    <col min="16117" max="16117" width="15.42578125" style="1316" customWidth="1"/>
    <col min="16118" max="16118" width="14.28515625" style="1316" customWidth="1"/>
    <col min="16119" max="16310" width="10.28515625" style="1316"/>
    <col min="16311" max="16311" width="1.85546875" style="1316" customWidth="1"/>
    <col min="16312" max="16384" width="10.28515625" style="1316"/>
  </cols>
  <sheetData>
    <row r="4" spans="2:7" ht="18" x14ac:dyDescent="0.25">
      <c r="B4" s="1892" t="s">
        <v>1814</v>
      </c>
      <c r="C4" s="1892"/>
      <c r="D4" s="1892"/>
      <c r="E4" s="1892"/>
      <c r="F4" s="1892"/>
      <c r="G4" s="786" t="s">
        <v>1</v>
      </c>
    </row>
    <row r="5" spans="2:7" ht="15.75" x14ac:dyDescent="0.2">
      <c r="B5" s="1900" t="s">
        <v>1815</v>
      </c>
      <c r="C5" s="1900"/>
      <c r="D5" s="1900"/>
      <c r="E5" s="1900"/>
      <c r="F5" s="1900"/>
    </row>
    <row r="6" spans="2:7" ht="15.75" x14ac:dyDescent="0.25">
      <c r="B6" s="1911" t="s">
        <v>181</v>
      </c>
      <c r="C6" s="1911"/>
      <c r="D6" s="1911"/>
      <c r="E6" s="1911"/>
      <c r="F6" s="1911"/>
    </row>
    <row r="7" spans="2:7" ht="16.5" thickBot="1" x14ac:dyDescent="0.3">
      <c r="B7" s="1895" t="s">
        <v>1156</v>
      </c>
      <c r="C7" s="1895"/>
      <c r="D7" s="1895"/>
      <c r="E7" s="1895"/>
      <c r="F7" s="1895"/>
    </row>
    <row r="8" spans="2:7" x14ac:dyDescent="0.2">
      <c r="D8" s="1327"/>
    </row>
    <row r="9" spans="2:7" ht="15.75" x14ac:dyDescent="0.2">
      <c r="B9" s="1278"/>
      <c r="C9" s="1278">
        <v>2013</v>
      </c>
      <c r="D9" s="1278">
        <v>2014</v>
      </c>
      <c r="E9" s="1278">
        <v>2015</v>
      </c>
      <c r="F9" s="1278">
        <v>2016</v>
      </c>
    </row>
    <row r="10" spans="2:7" ht="15.75" x14ac:dyDescent="0.25">
      <c r="B10" s="1281" t="s">
        <v>1219</v>
      </c>
      <c r="C10" s="1281"/>
      <c r="D10" s="1281"/>
      <c r="E10" s="1281"/>
      <c r="F10" s="1281"/>
    </row>
    <row r="11" spans="2:7" x14ac:dyDescent="0.2">
      <c r="B11" s="1286"/>
      <c r="C11" s="1328"/>
      <c r="D11" s="1328"/>
      <c r="E11" s="1328"/>
      <c r="F11" s="1328"/>
    </row>
    <row r="12" spans="2:7" x14ac:dyDescent="0.2">
      <c r="B12" s="1286" t="s">
        <v>1816</v>
      </c>
      <c r="C12" s="1329">
        <v>323791000</v>
      </c>
      <c r="D12" s="1329">
        <v>391422160</v>
      </c>
      <c r="E12" s="1329">
        <v>438075450</v>
      </c>
      <c r="F12" s="1329">
        <v>467153100</v>
      </c>
    </row>
    <row r="13" spans="2:7" x14ac:dyDescent="0.2">
      <c r="B13" s="1286" t="s">
        <v>1817</v>
      </c>
      <c r="C13" s="1329">
        <v>164187</v>
      </c>
      <c r="D13" s="1329">
        <v>226885</v>
      </c>
      <c r="E13" s="1329">
        <v>209805</v>
      </c>
      <c r="F13" s="1329">
        <v>244308</v>
      </c>
    </row>
    <row r="14" spans="2:7" ht="15.75" x14ac:dyDescent="0.25">
      <c r="B14" s="1330" t="s">
        <v>1226</v>
      </c>
      <c r="C14" s="1331">
        <v>323955187</v>
      </c>
      <c r="D14" s="1331">
        <v>391649045</v>
      </c>
      <c r="E14" s="1331">
        <v>438285255</v>
      </c>
      <c r="F14" s="1331">
        <v>467397408</v>
      </c>
    </row>
    <row r="15" spans="2:7" x14ac:dyDescent="0.2">
      <c r="B15" s="1332"/>
      <c r="C15" s="1333"/>
      <c r="D15" s="1333"/>
      <c r="E15" s="1333"/>
      <c r="F15" s="1333"/>
    </row>
    <row r="16" spans="2:7" ht="15.75" x14ac:dyDescent="0.25">
      <c r="B16" s="1281" t="s">
        <v>1227</v>
      </c>
      <c r="C16" s="1334"/>
      <c r="D16" s="1334"/>
      <c r="E16" s="1334"/>
      <c r="F16" s="1334"/>
    </row>
    <row r="17" spans="2:6" x14ac:dyDescent="0.2">
      <c r="B17" s="1286"/>
      <c r="C17" s="1329"/>
      <c r="D17" s="1329"/>
      <c r="E17" s="1329"/>
      <c r="F17" s="1329"/>
    </row>
    <row r="18" spans="2:6" x14ac:dyDescent="0.2">
      <c r="B18" s="1286" t="s">
        <v>1809</v>
      </c>
      <c r="C18" s="1329">
        <v>50299943</v>
      </c>
      <c r="D18" s="1329">
        <v>57978009</v>
      </c>
      <c r="E18" s="1329">
        <v>63648664</v>
      </c>
      <c r="F18" s="1329">
        <v>67146686</v>
      </c>
    </row>
    <row r="19" spans="2:6" x14ac:dyDescent="0.2">
      <c r="B19" s="1286" t="s">
        <v>1810</v>
      </c>
      <c r="C19" s="1329">
        <v>93380329</v>
      </c>
      <c r="D19" s="1329">
        <v>108687260</v>
      </c>
      <c r="E19" s="1329">
        <v>120040535</v>
      </c>
      <c r="F19" s="1329">
        <v>126546449</v>
      </c>
    </row>
    <row r="20" spans="2:6" x14ac:dyDescent="0.2">
      <c r="B20" s="1286" t="s">
        <v>1811</v>
      </c>
      <c r="C20" s="1329">
        <v>96272110</v>
      </c>
      <c r="D20" s="1329">
        <v>109481658</v>
      </c>
      <c r="E20" s="1329">
        <v>125288638</v>
      </c>
      <c r="F20" s="1329">
        <v>133054962</v>
      </c>
    </row>
    <row r="21" spans="2:6" x14ac:dyDescent="0.2">
      <c r="B21" s="1286" t="s">
        <v>1812</v>
      </c>
      <c r="C21" s="1329">
        <v>15681628</v>
      </c>
      <c r="D21" s="1329">
        <v>20446963</v>
      </c>
      <c r="E21" s="1329">
        <v>26964782</v>
      </c>
      <c r="F21" s="1329">
        <v>31296713</v>
      </c>
    </row>
    <row r="22" spans="2:6" x14ac:dyDescent="0.2">
      <c r="B22" s="1286" t="s">
        <v>1813</v>
      </c>
      <c r="C22" s="1329">
        <v>139571</v>
      </c>
      <c r="D22" s="1329">
        <v>169257</v>
      </c>
      <c r="E22" s="1329">
        <v>147434</v>
      </c>
      <c r="F22" s="1329">
        <v>126296</v>
      </c>
    </row>
    <row r="23" spans="2:6" x14ac:dyDescent="0.2">
      <c r="B23" s="1286" t="s">
        <v>1818</v>
      </c>
      <c r="C23" s="1329">
        <v>8107874</v>
      </c>
      <c r="D23" s="1329">
        <v>9335294</v>
      </c>
      <c r="E23" s="1329">
        <v>10035930</v>
      </c>
      <c r="F23" s="1329">
        <v>10540959</v>
      </c>
    </row>
    <row r="24" spans="2:6" x14ac:dyDescent="0.2">
      <c r="B24" s="1286" t="s">
        <v>1819</v>
      </c>
      <c r="C24" s="1329">
        <v>15074889</v>
      </c>
      <c r="D24" s="1329">
        <v>17486863</v>
      </c>
      <c r="E24" s="1329">
        <v>18911633</v>
      </c>
      <c r="F24" s="1329">
        <v>19990471</v>
      </c>
    </row>
    <row r="25" spans="2:6" x14ac:dyDescent="0.2">
      <c r="B25" s="1286" t="s">
        <v>1820</v>
      </c>
      <c r="C25" s="1329">
        <v>15735586</v>
      </c>
      <c r="D25" s="1329">
        <v>17433574</v>
      </c>
      <c r="E25" s="1329">
        <v>19601388</v>
      </c>
      <c r="F25" s="1329">
        <v>21039585</v>
      </c>
    </row>
    <row r="26" spans="2:6" x14ac:dyDescent="0.2">
      <c r="B26" s="1286" t="s">
        <v>1821</v>
      </c>
      <c r="C26" s="1329">
        <v>2677774</v>
      </c>
      <c r="D26" s="1329">
        <v>3362260</v>
      </c>
      <c r="E26" s="1329">
        <v>4349841</v>
      </c>
      <c r="F26" s="1329">
        <v>4934945</v>
      </c>
    </row>
    <row r="27" spans="2:6" x14ac:dyDescent="0.2">
      <c r="B27" s="1286" t="s">
        <v>1822</v>
      </c>
      <c r="C27" s="1329">
        <v>21328</v>
      </c>
      <c r="D27" s="1329">
        <v>25350</v>
      </c>
      <c r="E27" s="1329">
        <v>22081</v>
      </c>
      <c r="F27" s="1329">
        <v>18722</v>
      </c>
    </row>
    <row r="28" spans="2:6" x14ac:dyDescent="0.2">
      <c r="B28" s="1286" t="s">
        <v>1823</v>
      </c>
      <c r="C28" s="1329">
        <v>6612984</v>
      </c>
      <c r="D28" s="1329">
        <v>8035085</v>
      </c>
      <c r="E28" s="1329">
        <v>9023933</v>
      </c>
      <c r="F28" s="1329">
        <v>9349055</v>
      </c>
    </row>
    <row r="29" spans="2:6" x14ac:dyDescent="0.2">
      <c r="B29" s="1286" t="s">
        <v>1824</v>
      </c>
      <c r="C29" s="1329">
        <v>13659245</v>
      </c>
      <c r="D29" s="1329">
        <v>15995727</v>
      </c>
      <c r="E29" s="1329">
        <v>18196039</v>
      </c>
      <c r="F29" s="1329">
        <v>19326731</v>
      </c>
    </row>
    <row r="30" spans="2:6" x14ac:dyDescent="0.2">
      <c r="B30" s="1286" t="s">
        <v>1825</v>
      </c>
      <c r="C30" s="1329">
        <v>14351114</v>
      </c>
      <c r="D30" s="1329">
        <v>16651512</v>
      </c>
      <c r="E30" s="1329">
        <v>18786741</v>
      </c>
      <c r="F30" s="1329">
        <v>20809012</v>
      </c>
    </row>
    <row r="31" spans="2:6" x14ac:dyDescent="0.2">
      <c r="B31" s="1286" t="s">
        <v>1826</v>
      </c>
      <c r="C31" s="1329">
        <v>2450066</v>
      </c>
      <c r="D31" s="1329">
        <v>3179042</v>
      </c>
      <c r="E31" s="1329">
        <v>4207363</v>
      </c>
      <c r="F31" s="1329">
        <v>4986753</v>
      </c>
    </row>
    <row r="32" spans="2:6" x14ac:dyDescent="0.2">
      <c r="B32" s="1286" t="s">
        <v>1827</v>
      </c>
      <c r="C32" s="1329">
        <v>12163</v>
      </c>
      <c r="D32" s="1329">
        <v>14674</v>
      </c>
      <c r="E32" s="1329">
        <v>12827</v>
      </c>
      <c r="F32" s="1329">
        <v>10913</v>
      </c>
    </row>
    <row r="33" spans="2:6" x14ac:dyDescent="0.2">
      <c r="B33" s="1286" t="s">
        <v>1828</v>
      </c>
      <c r="C33" s="1329">
        <v>1385343</v>
      </c>
      <c r="D33" s="1329">
        <v>373789</v>
      </c>
      <c r="E33" s="1329">
        <v>0</v>
      </c>
      <c r="F33" s="1329">
        <v>0</v>
      </c>
    </row>
    <row r="34" spans="2:6" ht="15.75" x14ac:dyDescent="0.25">
      <c r="B34" s="1330" t="s">
        <v>1829</v>
      </c>
      <c r="C34" s="1331">
        <v>335861947</v>
      </c>
      <c r="D34" s="1331">
        <v>388656317</v>
      </c>
      <c r="E34" s="1331">
        <v>439237829</v>
      </c>
      <c r="F34" s="1331">
        <v>469178252</v>
      </c>
    </row>
    <row r="35" spans="2:6" x14ac:dyDescent="0.2">
      <c r="B35" s="1286" t="s">
        <v>1830</v>
      </c>
      <c r="C35" s="1329">
        <v>207729</v>
      </c>
      <c r="D35" s="1329">
        <v>254945</v>
      </c>
      <c r="E35" s="1329">
        <v>497050</v>
      </c>
      <c r="F35" s="1329">
        <v>516165</v>
      </c>
    </row>
    <row r="36" spans="2:6" x14ac:dyDescent="0.2">
      <c r="B36" s="1286" t="s">
        <v>1831</v>
      </c>
      <c r="C36" s="1329">
        <v>4745546</v>
      </c>
      <c r="D36" s="1329">
        <v>5013325</v>
      </c>
      <c r="E36" s="1329">
        <v>5085241</v>
      </c>
      <c r="F36" s="1329">
        <v>6924905</v>
      </c>
    </row>
    <row r="37" spans="2:6" x14ac:dyDescent="0.2">
      <c r="B37" s="1286" t="s">
        <v>1832</v>
      </c>
      <c r="C37" s="1329">
        <v>-37317</v>
      </c>
      <c r="D37" s="1329">
        <v>308913</v>
      </c>
      <c r="E37" s="1329">
        <v>-110476</v>
      </c>
      <c r="F37" s="1329">
        <v>24187</v>
      </c>
    </row>
    <row r="38" spans="2:6" x14ac:dyDescent="0.2">
      <c r="B38" s="1286" t="s">
        <v>1833</v>
      </c>
      <c r="C38" s="1329">
        <v>-7952749</v>
      </c>
      <c r="D38" s="1329">
        <v>-8607049</v>
      </c>
      <c r="E38" s="1329">
        <v>-9266103</v>
      </c>
      <c r="F38" s="1329">
        <v>-8731210</v>
      </c>
    </row>
    <row r="39" spans="2:6" x14ac:dyDescent="0.2">
      <c r="B39" s="1286" t="s">
        <v>1834</v>
      </c>
      <c r="C39" s="1329">
        <v>-315528</v>
      </c>
      <c r="D39" s="1329">
        <v>-383481</v>
      </c>
      <c r="E39" s="1329">
        <v>-604758</v>
      </c>
      <c r="F39" s="1329">
        <v>-653216</v>
      </c>
    </row>
    <row r="40" spans="2:6" ht="15.75" x14ac:dyDescent="0.25">
      <c r="B40" s="1330" t="s">
        <v>1835</v>
      </c>
      <c r="C40" s="1331">
        <v>332509628</v>
      </c>
      <c r="D40" s="1331">
        <v>385242970</v>
      </c>
      <c r="E40" s="1331">
        <v>434838783</v>
      </c>
      <c r="F40" s="1331">
        <v>467259083</v>
      </c>
    </row>
    <row r="41" spans="2:6" x14ac:dyDescent="0.2">
      <c r="B41" s="1335"/>
      <c r="C41" s="1336"/>
      <c r="D41" s="1336"/>
      <c r="E41" s="1336"/>
      <c r="F41" s="1336"/>
    </row>
    <row r="42" spans="2:6" ht="15.75" x14ac:dyDescent="0.25">
      <c r="B42" s="1330" t="s">
        <v>1836</v>
      </c>
      <c r="C42" s="1331">
        <v>-8554441</v>
      </c>
      <c r="D42" s="1331">
        <v>6406075</v>
      </c>
      <c r="E42" s="1331">
        <v>3446472</v>
      </c>
      <c r="F42" s="1331">
        <v>138325</v>
      </c>
    </row>
    <row r="43" spans="2:6" x14ac:dyDescent="0.2">
      <c r="B43" s="1337"/>
      <c r="C43" s="1327"/>
      <c r="F43" s="1338"/>
    </row>
    <row r="44" spans="2:6" x14ac:dyDescent="0.2">
      <c r="D44" s="1327"/>
    </row>
    <row r="45" spans="2:6" x14ac:dyDescent="0.2">
      <c r="D45" s="1327"/>
    </row>
    <row r="46" spans="2:6" x14ac:dyDescent="0.2">
      <c r="D46" s="1327"/>
    </row>
    <row r="47" spans="2:6" x14ac:dyDescent="0.2">
      <c r="D47" s="1327"/>
    </row>
    <row r="48" spans="2:6" x14ac:dyDescent="0.2">
      <c r="D48" s="1327"/>
    </row>
    <row r="49" spans="4:4" x14ac:dyDescent="0.2">
      <c r="D49" s="1327"/>
    </row>
    <row r="50" spans="4:4" x14ac:dyDescent="0.2">
      <c r="D50" s="1327"/>
    </row>
    <row r="51" spans="4:4" x14ac:dyDescent="0.2">
      <c r="D51" s="1327"/>
    </row>
    <row r="52" spans="4:4" x14ac:dyDescent="0.2">
      <c r="D52" s="1327"/>
    </row>
    <row r="53" spans="4:4" x14ac:dyDescent="0.2">
      <c r="D53" s="1327"/>
    </row>
    <row r="54" spans="4:4" x14ac:dyDescent="0.2">
      <c r="D54" s="1327"/>
    </row>
    <row r="55" spans="4:4" x14ac:dyDescent="0.2">
      <c r="D55" s="1327"/>
    </row>
    <row r="56" spans="4:4" x14ac:dyDescent="0.2">
      <c r="D56" s="1327"/>
    </row>
    <row r="57" spans="4:4" x14ac:dyDescent="0.2">
      <c r="D57" s="1327"/>
    </row>
    <row r="58" spans="4:4" x14ac:dyDescent="0.2">
      <c r="D58" s="1327"/>
    </row>
    <row r="59" spans="4:4" x14ac:dyDescent="0.2">
      <c r="D59" s="1327"/>
    </row>
    <row r="60" spans="4:4" x14ac:dyDescent="0.2">
      <c r="D60" s="1327"/>
    </row>
    <row r="61" spans="4:4" x14ac:dyDescent="0.2">
      <c r="D61" s="1327"/>
    </row>
    <row r="62" spans="4:4" x14ac:dyDescent="0.2">
      <c r="D62" s="1327"/>
    </row>
    <row r="63" spans="4:4" x14ac:dyDescent="0.2">
      <c r="D63" s="1327"/>
    </row>
    <row r="64" spans="4:4" x14ac:dyDescent="0.2">
      <c r="D64" s="1327"/>
    </row>
    <row r="65" spans="4:4" x14ac:dyDescent="0.2">
      <c r="D65" s="1327"/>
    </row>
    <row r="66" spans="4:4" x14ac:dyDescent="0.2">
      <c r="D66" s="1327"/>
    </row>
    <row r="67" spans="4:4" x14ac:dyDescent="0.2">
      <c r="D67" s="1327"/>
    </row>
    <row r="68" spans="4:4" x14ac:dyDescent="0.2">
      <c r="D68" s="1327"/>
    </row>
    <row r="69" spans="4:4" x14ac:dyDescent="0.2">
      <c r="D69" s="1327"/>
    </row>
    <row r="70" spans="4:4" x14ac:dyDescent="0.2">
      <c r="D70" s="1327"/>
    </row>
    <row r="71" spans="4:4" x14ac:dyDescent="0.2">
      <c r="D71" s="1327"/>
    </row>
    <row r="72" spans="4:4" x14ac:dyDescent="0.2">
      <c r="D72" s="1327"/>
    </row>
    <row r="73" spans="4:4" x14ac:dyDescent="0.2">
      <c r="D73" s="1327"/>
    </row>
    <row r="74" spans="4:4" x14ac:dyDescent="0.2">
      <c r="D74" s="1327"/>
    </row>
    <row r="75" spans="4:4" x14ac:dyDescent="0.2">
      <c r="D75" s="1327"/>
    </row>
  </sheetData>
  <mergeCells count="4">
    <mergeCell ref="B4:F4"/>
    <mergeCell ref="B5:F5"/>
    <mergeCell ref="B6:F6"/>
    <mergeCell ref="B7:F7"/>
  </mergeCells>
  <hyperlinks>
    <hyperlink ref="G4" location="'Indice Total'!A108" display="Volver"/>
  </hyperlinks>
  <pageMargins left="1.1023622047244095" right="0.70866141732283472" top="0.74803149606299213" bottom="0.74803149606299213" header="0.31496062992125984" footer="0.31496062992125984"/>
  <pageSetup scale="6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F31"/>
  <sheetViews>
    <sheetView showGridLines="0" zoomScale="90" zoomScaleNormal="90" workbookViewId="0"/>
  </sheetViews>
  <sheetFormatPr baseColWidth="10" defaultRowHeight="15" x14ac:dyDescent="0.25"/>
  <cols>
    <col min="1" max="1" width="23.42578125" customWidth="1"/>
    <col min="2" max="2" width="45.85546875" customWidth="1"/>
    <col min="3" max="3" width="13.28515625" customWidth="1"/>
    <col min="4" max="4" width="14.42578125" customWidth="1"/>
    <col min="5" max="5" width="13.28515625" customWidth="1"/>
  </cols>
  <sheetData>
    <row r="4" spans="2:6" ht="18" x14ac:dyDescent="0.25">
      <c r="B4" s="1892" t="s">
        <v>1837</v>
      </c>
      <c r="C4" s="1892"/>
      <c r="D4" s="1892"/>
      <c r="E4" s="1892"/>
      <c r="F4" s="786" t="s">
        <v>1</v>
      </c>
    </row>
    <row r="5" spans="2:6" ht="31.5" customHeight="1" x14ac:dyDescent="0.25">
      <c r="B5" s="1900" t="s">
        <v>1838</v>
      </c>
      <c r="C5" s="1900"/>
      <c r="D5" s="1900"/>
      <c r="E5" s="1900"/>
      <c r="F5" s="1339"/>
    </row>
    <row r="6" spans="2:6" ht="16.5" thickBot="1" x14ac:dyDescent="0.3">
      <c r="B6" s="1895">
        <v>2016</v>
      </c>
      <c r="C6" s="1895"/>
      <c r="D6" s="1895"/>
      <c r="E6" s="1895"/>
      <c r="F6" s="1340"/>
    </row>
    <row r="7" spans="2:6" x14ac:dyDescent="0.25">
      <c r="B7" s="1256"/>
      <c r="C7" s="1256"/>
      <c r="D7" s="1256"/>
      <c r="E7" s="1256"/>
      <c r="F7" s="1256"/>
    </row>
    <row r="8" spans="2:6" s="1304" customFormat="1" ht="31.5" x14ac:dyDescent="0.2">
      <c r="B8" s="1278" t="s">
        <v>1199</v>
      </c>
      <c r="C8" s="1278" t="s">
        <v>1839</v>
      </c>
      <c r="D8" s="1278" t="s">
        <v>1840</v>
      </c>
      <c r="E8" s="1278" t="s">
        <v>27</v>
      </c>
    </row>
    <row r="9" spans="2:6" ht="15.75" x14ac:dyDescent="0.25">
      <c r="B9" s="1297" t="s">
        <v>1752</v>
      </c>
      <c r="C9" s="1306">
        <v>45</v>
      </c>
      <c r="D9" s="1306">
        <v>20274</v>
      </c>
      <c r="E9" s="1300">
        <v>20319</v>
      </c>
    </row>
    <row r="10" spans="2:6" ht="15.75" x14ac:dyDescent="0.25">
      <c r="B10" s="1294" t="s">
        <v>1753</v>
      </c>
      <c r="C10" s="1295">
        <v>1</v>
      </c>
      <c r="D10" s="1295">
        <v>253</v>
      </c>
      <c r="E10" s="1300">
        <v>254</v>
      </c>
    </row>
    <row r="11" spans="2:6" ht="15.75" x14ac:dyDescent="0.25">
      <c r="B11" s="1294" t="s">
        <v>1754</v>
      </c>
      <c r="C11" s="1295">
        <v>65</v>
      </c>
      <c r="D11" s="1295">
        <v>4890</v>
      </c>
      <c r="E11" s="1300">
        <v>4955</v>
      </c>
    </row>
    <row r="12" spans="2:6" ht="15.75" x14ac:dyDescent="0.25">
      <c r="B12" s="1294" t="s">
        <v>1755</v>
      </c>
      <c r="C12" s="1295"/>
      <c r="D12" s="1295">
        <v>40</v>
      </c>
      <c r="E12" s="1300">
        <v>40</v>
      </c>
    </row>
    <row r="13" spans="2:6" ht="15.75" x14ac:dyDescent="0.25">
      <c r="B13" s="1294" t="s">
        <v>1756</v>
      </c>
      <c r="C13" s="1295">
        <v>150</v>
      </c>
      <c r="D13" s="1295">
        <v>6173</v>
      </c>
      <c r="E13" s="1300">
        <v>6323</v>
      </c>
    </row>
    <row r="14" spans="2:6" ht="15.75" x14ac:dyDescent="0.25">
      <c r="B14" s="1294" t="s">
        <v>1757</v>
      </c>
      <c r="C14" s="1295">
        <v>41</v>
      </c>
      <c r="D14" s="1295">
        <v>4107</v>
      </c>
      <c r="E14" s="1300">
        <v>4148</v>
      </c>
    </row>
    <row r="15" spans="2:6" ht="15.75" x14ac:dyDescent="0.25">
      <c r="B15" s="1294" t="s">
        <v>1758</v>
      </c>
      <c r="C15" s="1295">
        <v>107</v>
      </c>
      <c r="D15" s="1295">
        <v>7940</v>
      </c>
      <c r="E15" s="1300">
        <v>8047</v>
      </c>
    </row>
    <row r="16" spans="2:6" ht="15.75" x14ac:dyDescent="0.25">
      <c r="B16" s="1294" t="s">
        <v>1759</v>
      </c>
      <c r="C16" s="1295"/>
      <c r="D16" s="1295">
        <v>3</v>
      </c>
      <c r="E16" s="1300">
        <v>3</v>
      </c>
    </row>
    <row r="17" spans="2:5" ht="15.75" x14ac:dyDescent="0.25">
      <c r="B17" s="1294" t="s">
        <v>1800</v>
      </c>
      <c r="C17" s="1295"/>
      <c r="D17" s="1295">
        <v>25</v>
      </c>
      <c r="E17" s="1300">
        <v>25</v>
      </c>
    </row>
    <row r="18" spans="2:5" ht="15.75" x14ac:dyDescent="0.25">
      <c r="B18" s="1294" t="s">
        <v>1761</v>
      </c>
      <c r="C18" s="1295">
        <v>1</v>
      </c>
      <c r="D18" s="1295">
        <v>29</v>
      </c>
      <c r="E18" s="1300">
        <v>30</v>
      </c>
    </row>
    <row r="19" spans="2:5" ht="15.75" x14ac:dyDescent="0.25">
      <c r="B19" s="1294" t="s">
        <v>1762</v>
      </c>
      <c r="C19" s="1295">
        <v>94</v>
      </c>
      <c r="D19" s="1295">
        <v>5808</v>
      </c>
      <c r="E19" s="1300">
        <v>5902</v>
      </c>
    </row>
    <row r="20" spans="2:5" ht="15.75" x14ac:dyDescent="0.25">
      <c r="B20" s="1294" t="s">
        <v>1763</v>
      </c>
      <c r="C20" s="1295"/>
      <c r="D20" s="1295">
        <v>4</v>
      </c>
      <c r="E20" s="1300">
        <v>4</v>
      </c>
    </row>
    <row r="21" spans="2:5" ht="15.75" x14ac:dyDescent="0.25">
      <c r="B21" s="1294" t="s">
        <v>1764</v>
      </c>
      <c r="C21" s="1295"/>
      <c r="D21" s="1295"/>
      <c r="E21" s="1300"/>
    </row>
    <row r="22" spans="2:5" ht="15.75" x14ac:dyDescent="0.25">
      <c r="B22" s="1294" t="s">
        <v>1765</v>
      </c>
      <c r="C22" s="1295">
        <v>36</v>
      </c>
      <c r="D22" s="1295">
        <v>1020</v>
      </c>
      <c r="E22" s="1300">
        <v>1056</v>
      </c>
    </row>
    <row r="23" spans="2:5" ht="15.75" x14ac:dyDescent="0.25">
      <c r="B23" s="1297" t="s">
        <v>1766</v>
      </c>
      <c r="C23" s="1306">
        <v>495</v>
      </c>
      <c r="D23" s="1306">
        <v>30292</v>
      </c>
      <c r="E23" s="1300">
        <v>30787</v>
      </c>
    </row>
    <row r="24" spans="2:5" ht="15.75" x14ac:dyDescent="0.25">
      <c r="B24" s="1294" t="s">
        <v>1767</v>
      </c>
      <c r="C24" s="1295">
        <v>114</v>
      </c>
      <c r="D24" s="1295">
        <v>28772</v>
      </c>
      <c r="E24" s="1300">
        <v>28886</v>
      </c>
    </row>
    <row r="25" spans="2:5" ht="15.75" x14ac:dyDescent="0.25">
      <c r="B25" s="1294" t="s">
        <v>1768</v>
      </c>
      <c r="C25" s="1295">
        <v>65</v>
      </c>
      <c r="D25" s="1295">
        <v>11961</v>
      </c>
      <c r="E25" s="1300">
        <v>12026</v>
      </c>
    </row>
    <row r="26" spans="2:5" ht="15.75" x14ac:dyDescent="0.25">
      <c r="B26" s="1294" t="s">
        <v>1769</v>
      </c>
      <c r="C26" s="1295">
        <v>16</v>
      </c>
      <c r="D26" s="1295">
        <v>3725</v>
      </c>
      <c r="E26" s="1300">
        <v>3741</v>
      </c>
    </row>
    <row r="27" spans="2:5" ht="15.75" x14ac:dyDescent="0.25">
      <c r="B27" s="1294" t="s">
        <v>1802</v>
      </c>
      <c r="C27" s="1295">
        <v>8</v>
      </c>
      <c r="D27" s="1295">
        <v>3798</v>
      </c>
      <c r="E27" s="1300">
        <v>3806</v>
      </c>
    </row>
    <row r="28" spans="2:5" ht="15.75" x14ac:dyDescent="0.25">
      <c r="B28" s="1294" t="s">
        <v>1771</v>
      </c>
      <c r="C28" s="1295">
        <v>4</v>
      </c>
      <c r="D28" s="1295">
        <v>1145</v>
      </c>
      <c r="E28" s="1300">
        <v>1149</v>
      </c>
    </row>
    <row r="29" spans="2:5" ht="15.75" x14ac:dyDescent="0.25">
      <c r="B29" s="1297" t="s">
        <v>1772</v>
      </c>
      <c r="C29" s="1306">
        <v>207</v>
      </c>
      <c r="D29" s="1306">
        <v>49401</v>
      </c>
      <c r="E29" s="1300">
        <v>49608</v>
      </c>
    </row>
    <row r="30" spans="2:5" ht="15.75" x14ac:dyDescent="0.25">
      <c r="B30" s="1299" t="s">
        <v>27</v>
      </c>
      <c r="C30" s="1300">
        <v>747</v>
      </c>
      <c r="D30" s="1300">
        <v>99967</v>
      </c>
      <c r="E30" s="1300">
        <v>100714</v>
      </c>
    </row>
    <row r="31" spans="2:5" x14ac:dyDescent="0.25">
      <c r="B31" s="1903" t="s">
        <v>1775</v>
      </c>
      <c r="C31" s="1903"/>
      <c r="D31" s="1904"/>
      <c r="E31" s="1904"/>
    </row>
  </sheetData>
  <mergeCells count="4">
    <mergeCell ref="B4:E4"/>
    <mergeCell ref="B5:E5"/>
    <mergeCell ref="B6:E6"/>
    <mergeCell ref="B31:E31"/>
  </mergeCells>
  <hyperlinks>
    <hyperlink ref="F4"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F32"/>
  <sheetViews>
    <sheetView showGridLines="0" zoomScale="90" zoomScaleNormal="90" zoomScaleSheetLayoutView="50" workbookViewId="0"/>
  </sheetViews>
  <sheetFormatPr baseColWidth="10" defaultRowHeight="15" x14ac:dyDescent="0.25"/>
  <cols>
    <col min="1" max="1" width="23.5703125" customWidth="1"/>
    <col min="2" max="2" width="47" customWidth="1"/>
    <col min="3" max="3" width="12.5703125" customWidth="1"/>
    <col min="4" max="4" width="14.140625" customWidth="1"/>
    <col min="5" max="5" width="11" customWidth="1"/>
  </cols>
  <sheetData>
    <row r="4" spans="2:6" ht="18" x14ac:dyDescent="0.25">
      <c r="B4" s="1892" t="s">
        <v>1841</v>
      </c>
      <c r="C4" s="1892"/>
      <c r="D4" s="1892"/>
      <c r="E4" s="1892"/>
      <c r="F4" s="786" t="s">
        <v>1</v>
      </c>
    </row>
    <row r="5" spans="2:6" ht="43.5" customHeight="1" x14ac:dyDescent="0.25">
      <c r="B5" s="1900" t="s">
        <v>1842</v>
      </c>
      <c r="C5" s="1900"/>
      <c r="D5" s="1900"/>
      <c r="E5" s="1900"/>
    </row>
    <row r="6" spans="2:6" ht="16.5" thickBot="1" x14ac:dyDescent="0.3">
      <c r="B6" s="1895">
        <v>2016</v>
      </c>
      <c r="C6" s="1895"/>
      <c r="D6" s="1895"/>
      <c r="E6" s="1895"/>
    </row>
    <row r="7" spans="2:6" ht="15.75" x14ac:dyDescent="0.25">
      <c r="B7" s="1309"/>
      <c r="C7" s="1309"/>
      <c r="D7" s="1309"/>
      <c r="E7" s="1309"/>
    </row>
    <row r="8" spans="2:6" s="1304" customFormat="1" ht="31.5" x14ac:dyDescent="0.2">
      <c r="B8" s="1278" t="s">
        <v>1199</v>
      </c>
      <c r="C8" s="1278" t="s">
        <v>1839</v>
      </c>
      <c r="D8" s="1278" t="s">
        <v>1840</v>
      </c>
      <c r="E8" s="1278" t="s">
        <v>27</v>
      </c>
    </row>
    <row r="9" spans="2:6" s="1304" customFormat="1" ht="15.75" x14ac:dyDescent="0.2">
      <c r="B9" s="1297" t="s">
        <v>1752</v>
      </c>
      <c r="C9" s="1306"/>
      <c r="D9" s="1306">
        <v>3</v>
      </c>
      <c r="E9" s="1300">
        <v>3</v>
      </c>
    </row>
    <row r="10" spans="2:6" ht="15.75" x14ac:dyDescent="0.25">
      <c r="B10" s="1294" t="s">
        <v>1843</v>
      </c>
      <c r="C10" s="1295"/>
      <c r="D10" s="1295">
        <v>2</v>
      </c>
      <c r="E10" s="1300">
        <v>2</v>
      </c>
    </row>
    <row r="11" spans="2:6" ht="15.75" x14ac:dyDescent="0.25">
      <c r="B11" s="1294" t="s">
        <v>1754</v>
      </c>
      <c r="C11" s="1295">
        <v>1</v>
      </c>
      <c r="D11" s="1295">
        <v>32</v>
      </c>
      <c r="E11" s="1300">
        <v>33</v>
      </c>
    </row>
    <row r="12" spans="2:6" ht="15.75" x14ac:dyDescent="0.25">
      <c r="B12" s="1294" t="s">
        <v>1755</v>
      </c>
      <c r="C12" s="1295"/>
      <c r="D12" s="1295"/>
      <c r="E12" s="1300"/>
    </row>
    <row r="13" spans="2:6" ht="15.75" x14ac:dyDescent="0.25">
      <c r="B13" s="1294" t="s">
        <v>1756</v>
      </c>
      <c r="C13" s="1295">
        <v>2</v>
      </c>
      <c r="D13" s="1295">
        <v>23</v>
      </c>
      <c r="E13" s="1300">
        <v>25</v>
      </c>
    </row>
    <row r="14" spans="2:6" ht="15.75" x14ac:dyDescent="0.25">
      <c r="B14" s="1294" t="s">
        <v>1757</v>
      </c>
      <c r="C14" s="1295">
        <v>3</v>
      </c>
      <c r="D14" s="1295">
        <v>15</v>
      </c>
      <c r="E14" s="1300">
        <v>18</v>
      </c>
    </row>
    <row r="15" spans="2:6" ht="15.75" x14ac:dyDescent="0.25">
      <c r="B15" s="1294" t="s">
        <v>1758</v>
      </c>
      <c r="C15" s="1341"/>
      <c r="D15" s="1295">
        <v>32</v>
      </c>
      <c r="E15" s="1300">
        <v>32</v>
      </c>
    </row>
    <row r="16" spans="2:6" ht="15.75" x14ac:dyDescent="0.25">
      <c r="B16" s="1294" t="s">
        <v>1844</v>
      </c>
      <c r="C16" s="1341"/>
      <c r="D16" s="1295"/>
      <c r="E16" s="1300"/>
    </row>
    <row r="17" spans="2:5" ht="15.75" x14ac:dyDescent="0.25">
      <c r="B17" s="1294" t="s">
        <v>1800</v>
      </c>
      <c r="C17" s="1341"/>
      <c r="D17" s="1295"/>
      <c r="E17" s="1300"/>
    </row>
    <row r="18" spans="2:5" ht="15.75" x14ac:dyDescent="0.25">
      <c r="B18" s="1294" t="s">
        <v>1761</v>
      </c>
      <c r="C18" s="1341"/>
      <c r="D18" s="1295"/>
      <c r="E18" s="1300"/>
    </row>
    <row r="19" spans="2:5" ht="15.75" x14ac:dyDescent="0.25">
      <c r="B19" s="1294" t="s">
        <v>1762</v>
      </c>
      <c r="C19" s="1341">
        <v>1</v>
      </c>
      <c r="D19" s="1295">
        <v>30</v>
      </c>
      <c r="E19" s="1300">
        <v>31</v>
      </c>
    </row>
    <row r="20" spans="2:5" ht="15.75" x14ac:dyDescent="0.25">
      <c r="B20" s="1294" t="s">
        <v>1763</v>
      </c>
      <c r="C20" s="1341"/>
      <c r="D20" s="1295"/>
      <c r="E20" s="1300"/>
    </row>
    <row r="21" spans="2:5" ht="15.75" x14ac:dyDescent="0.25">
      <c r="B21" s="1294" t="s">
        <v>1764</v>
      </c>
      <c r="C21" s="1341"/>
      <c r="D21" s="1295"/>
      <c r="E21" s="1300"/>
    </row>
    <row r="22" spans="2:5" ht="15.75" x14ac:dyDescent="0.25">
      <c r="B22" s="1294" t="s">
        <v>1765</v>
      </c>
      <c r="C22" s="1295"/>
      <c r="D22" s="1295">
        <v>4</v>
      </c>
      <c r="E22" s="1300">
        <v>4</v>
      </c>
    </row>
    <row r="23" spans="2:5" ht="15.75" x14ac:dyDescent="0.25">
      <c r="B23" s="1297" t="s">
        <v>1766</v>
      </c>
      <c r="C23" s="1306">
        <v>7</v>
      </c>
      <c r="D23" s="1306">
        <v>138</v>
      </c>
      <c r="E23" s="1300">
        <v>145</v>
      </c>
    </row>
    <row r="24" spans="2:5" ht="15.75" x14ac:dyDescent="0.25">
      <c r="B24" s="1294" t="s">
        <v>1767</v>
      </c>
      <c r="C24" s="1295"/>
      <c r="D24" s="1295">
        <v>24</v>
      </c>
      <c r="E24" s="1300">
        <v>24</v>
      </c>
    </row>
    <row r="25" spans="2:5" ht="15.75" x14ac:dyDescent="0.25">
      <c r="B25" s="1294" t="s">
        <v>1801</v>
      </c>
      <c r="C25" s="1295"/>
      <c r="D25" s="1295">
        <v>12</v>
      </c>
      <c r="E25" s="1300">
        <v>12</v>
      </c>
    </row>
    <row r="26" spans="2:5" ht="15.75" x14ac:dyDescent="0.25">
      <c r="B26" s="1294" t="s">
        <v>1769</v>
      </c>
      <c r="C26" s="1295"/>
      <c r="D26" s="1295">
        <v>3</v>
      </c>
      <c r="E26" s="1300">
        <v>3</v>
      </c>
    </row>
    <row r="27" spans="2:5" ht="15.75" x14ac:dyDescent="0.25">
      <c r="B27" s="1294" t="s">
        <v>1802</v>
      </c>
      <c r="C27" s="1295"/>
      <c r="D27" s="1295">
        <v>3</v>
      </c>
      <c r="E27" s="1300">
        <v>3</v>
      </c>
    </row>
    <row r="28" spans="2:5" ht="15.75" x14ac:dyDescent="0.25">
      <c r="B28" s="1294" t="s">
        <v>1771</v>
      </c>
      <c r="C28" s="1295"/>
      <c r="D28" s="1295"/>
      <c r="E28" s="1300"/>
    </row>
    <row r="29" spans="2:5" ht="15.75" x14ac:dyDescent="0.25">
      <c r="B29" s="1297" t="s">
        <v>1772</v>
      </c>
      <c r="C29" s="1306"/>
      <c r="D29" s="1306">
        <v>42</v>
      </c>
      <c r="E29" s="1300">
        <v>42</v>
      </c>
    </row>
    <row r="30" spans="2:5" ht="15.75" x14ac:dyDescent="0.25">
      <c r="B30" s="1299" t="s">
        <v>38</v>
      </c>
      <c r="C30" s="1300">
        <v>7</v>
      </c>
      <c r="D30" s="1300">
        <v>183</v>
      </c>
      <c r="E30" s="1300">
        <v>190</v>
      </c>
    </row>
    <row r="31" spans="2:5" ht="45.75" customHeight="1" x14ac:dyDescent="0.25">
      <c r="B31" s="1901" t="s">
        <v>1845</v>
      </c>
      <c r="C31" s="1901"/>
      <c r="D31" s="1901"/>
      <c r="E31" s="1901"/>
    </row>
    <row r="32" spans="2:5" x14ac:dyDescent="0.25">
      <c r="B32" s="1903" t="s">
        <v>1775</v>
      </c>
      <c r="C32" s="1903"/>
      <c r="D32" s="1904"/>
      <c r="E32" s="1904"/>
    </row>
  </sheetData>
  <mergeCells count="5">
    <mergeCell ref="B4:E4"/>
    <mergeCell ref="B5:E5"/>
    <mergeCell ref="B6:E6"/>
    <mergeCell ref="B31:E31"/>
    <mergeCell ref="B32:E32"/>
  </mergeCells>
  <hyperlinks>
    <hyperlink ref="F4"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0"/>
  <sheetViews>
    <sheetView showGridLines="0" workbookViewId="0"/>
  </sheetViews>
  <sheetFormatPr baseColWidth="10" defaultRowHeight="15" x14ac:dyDescent="0.25"/>
  <cols>
    <col min="1" max="1" width="23.5703125" customWidth="1"/>
    <col min="2" max="2" width="8.85546875" style="406" customWidth="1"/>
    <col min="3" max="3" width="99.5703125" customWidth="1"/>
  </cols>
  <sheetData>
    <row r="1" spans="2:3" x14ac:dyDescent="0.25">
      <c r="B1" s="1551"/>
    </row>
    <row r="2" spans="2:3" ht="29.25" customHeight="1" x14ac:dyDescent="0.25">
      <c r="C2" s="401" t="s">
        <v>2335</v>
      </c>
    </row>
    <row r="3" spans="2:3" ht="21" x14ac:dyDescent="0.25">
      <c r="C3" s="401" t="s">
        <v>891</v>
      </c>
    </row>
    <row r="4" spans="2:3" ht="21" x14ac:dyDescent="0.35">
      <c r="B4" s="405" t="s">
        <v>740</v>
      </c>
      <c r="C4" s="772"/>
    </row>
    <row r="5" spans="2:3" x14ac:dyDescent="0.25">
      <c r="B5" s="406">
        <v>110</v>
      </c>
      <c r="C5" t="s">
        <v>1673</v>
      </c>
    </row>
    <row r="6" spans="2:3" x14ac:dyDescent="0.25">
      <c r="B6" s="406">
        <v>111</v>
      </c>
      <c r="C6" t="s">
        <v>1674</v>
      </c>
    </row>
    <row r="7" spans="2:3" x14ac:dyDescent="0.25">
      <c r="B7" s="406">
        <v>112</v>
      </c>
      <c r="C7" t="s">
        <v>1675</v>
      </c>
    </row>
    <row r="8" spans="2:3" x14ac:dyDescent="0.25">
      <c r="B8" s="406">
        <v>113</v>
      </c>
      <c r="C8" t="s">
        <v>1676</v>
      </c>
    </row>
    <row r="9" spans="2:3" x14ac:dyDescent="0.25">
      <c r="B9" s="406">
        <v>114</v>
      </c>
      <c r="C9" t="s">
        <v>1677</v>
      </c>
    </row>
    <row r="10" spans="2:3" x14ac:dyDescent="0.25">
      <c r="B10" s="406">
        <v>115</v>
      </c>
      <c r="C10" t="s">
        <v>1678</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P57"/>
  <sheetViews>
    <sheetView showGridLines="0" zoomScale="90" zoomScaleNormal="90" workbookViewId="0"/>
  </sheetViews>
  <sheetFormatPr baseColWidth="10" defaultColWidth="10.28515625" defaultRowHeight="15" x14ac:dyDescent="0.25"/>
  <cols>
    <col min="1" max="1" width="23.7109375" style="1343" customWidth="1"/>
    <col min="2" max="2" width="55.42578125" style="1344" bestFit="1" customWidth="1"/>
    <col min="3" max="5" width="15.28515625" style="1344" bestFit="1" customWidth="1"/>
    <col min="6" max="6" width="15.42578125" style="1344" customWidth="1"/>
    <col min="7" max="7" width="13.28515625" style="1343" customWidth="1"/>
    <col min="8" max="197" width="10.28515625" style="1343" customWidth="1"/>
    <col min="198" max="198" width="0" style="1344" hidden="1" customWidth="1"/>
    <col min="199" max="16384" width="10.28515625" style="1343"/>
  </cols>
  <sheetData>
    <row r="4" spans="2:198" ht="18" x14ac:dyDescent="0.25">
      <c r="B4" s="1913" t="s">
        <v>1846</v>
      </c>
      <c r="C4" s="1913"/>
      <c r="D4" s="1913"/>
      <c r="E4" s="1913"/>
      <c r="F4" s="1913"/>
      <c r="G4" s="786" t="s">
        <v>1</v>
      </c>
      <c r="P4" s="1344"/>
      <c r="Q4" s="1344"/>
      <c r="R4" s="1344"/>
      <c r="GP4" s="1343"/>
    </row>
    <row r="5" spans="2:198" ht="46.5" customHeight="1" x14ac:dyDescent="0.25">
      <c r="B5" s="1914" t="s">
        <v>1847</v>
      </c>
      <c r="C5" s="1914"/>
      <c r="D5" s="1914"/>
      <c r="E5" s="1914"/>
      <c r="F5" s="1914"/>
      <c r="P5" s="1344"/>
      <c r="Q5" s="1344"/>
      <c r="R5" s="1344"/>
      <c r="GP5" s="1343"/>
    </row>
    <row r="6" spans="2:198" ht="16.5" thickBot="1" x14ac:dyDescent="0.3">
      <c r="B6" s="1915" t="s">
        <v>1122</v>
      </c>
      <c r="C6" s="1915"/>
      <c r="D6" s="1915"/>
      <c r="E6" s="1915"/>
      <c r="F6" s="1915"/>
      <c r="P6" s="1344"/>
      <c r="Q6" s="1344"/>
      <c r="R6" s="1344"/>
      <c r="GP6" s="1343"/>
    </row>
    <row r="7" spans="2:198" x14ac:dyDescent="0.25">
      <c r="B7" s="1345"/>
      <c r="C7" s="1345"/>
      <c r="D7" s="1345"/>
      <c r="E7" s="1345"/>
      <c r="F7" s="1346"/>
      <c r="P7" s="1344"/>
      <c r="Q7" s="1344"/>
      <c r="R7" s="1344"/>
      <c r="GP7" s="1343"/>
    </row>
    <row r="8" spans="2:198" ht="15.75" x14ac:dyDescent="0.25">
      <c r="B8" s="1278" t="s">
        <v>1848</v>
      </c>
      <c r="C8" s="1278">
        <v>2013</v>
      </c>
      <c r="D8" s="1278">
        <v>2014</v>
      </c>
      <c r="E8" s="1278">
        <v>2015</v>
      </c>
      <c r="F8" s="1278">
        <v>2016</v>
      </c>
      <c r="P8" s="1344"/>
      <c r="Q8" s="1344"/>
      <c r="R8" s="1344"/>
      <c r="GP8" s="1343"/>
    </row>
    <row r="9" spans="2:198" x14ac:dyDescent="0.25">
      <c r="B9" s="1294" t="s">
        <v>1849</v>
      </c>
      <c r="C9" s="1347">
        <v>404381</v>
      </c>
      <c r="D9" s="1347">
        <v>368011</v>
      </c>
      <c r="E9" s="1347">
        <v>316149</v>
      </c>
      <c r="F9" s="1348">
        <v>244721</v>
      </c>
      <c r="G9" s="1349"/>
      <c r="O9" s="1344"/>
      <c r="P9" s="1344"/>
      <c r="Q9" s="1344"/>
      <c r="GP9" s="1343"/>
    </row>
    <row r="10" spans="2:198" x14ac:dyDescent="0.25">
      <c r="B10" s="1294" t="s">
        <v>1850</v>
      </c>
      <c r="C10" s="1347">
        <v>698706</v>
      </c>
      <c r="D10" s="1347">
        <v>665717</v>
      </c>
      <c r="E10" s="1347">
        <v>673342</v>
      </c>
      <c r="F10" s="1347">
        <v>706141</v>
      </c>
      <c r="G10" s="1349"/>
      <c r="O10" s="1344"/>
      <c r="P10" s="1344"/>
      <c r="Q10" s="1344"/>
      <c r="GP10" s="1343"/>
    </row>
    <row r="11" spans="2:198" x14ac:dyDescent="0.25">
      <c r="B11" s="1294" t="s">
        <v>1851</v>
      </c>
      <c r="C11" s="1347">
        <v>4212</v>
      </c>
      <c r="D11" s="1347">
        <v>3647</v>
      </c>
      <c r="E11" s="1347">
        <v>4434</v>
      </c>
      <c r="F11" s="1347">
        <v>5573</v>
      </c>
      <c r="G11" s="1349"/>
      <c r="O11" s="1344"/>
      <c r="P11" s="1344"/>
      <c r="Q11" s="1344"/>
      <c r="GP11" s="1343"/>
    </row>
    <row r="12" spans="2:198" ht="28.5" x14ac:dyDescent="0.25">
      <c r="B12" s="1307" t="s">
        <v>1852</v>
      </c>
      <c r="C12" s="1347">
        <v>8153</v>
      </c>
      <c r="D12" s="1347">
        <v>6527</v>
      </c>
      <c r="E12" s="1347">
        <v>5301</v>
      </c>
      <c r="F12" s="1347">
        <v>5977</v>
      </c>
      <c r="G12" s="1349"/>
      <c r="O12" s="1344"/>
      <c r="P12" s="1344"/>
      <c r="Q12" s="1344"/>
      <c r="GP12" s="1343"/>
    </row>
    <row r="13" spans="2:198" x14ac:dyDescent="0.25">
      <c r="B13" s="1294" t="s">
        <v>1853</v>
      </c>
      <c r="C13" s="1347">
        <v>30770</v>
      </c>
      <c r="D13" s="1347">
        <v>30772</v>
      </c>
      <c r="E13" s="1347">
        <v>29394</v>
      </c>
      <c r="F13" s="1347">
        <v>29078</v>
      </c>
      <c r="G13" s="1349"/>
      <c r="O13" s="1344"/>
      <c r="P13" s="1344"/>
      <c r="Q13" s="1344"/>
      <c r="GP13" s="1343"/>
    </row>
    <row r="14" spans="2:198" x14ac:dyDescent="0.25">
      <c r="B14" s="1294" t="s">
        <v>1854</v>
      </c>
      <c r="C14" s="1347">
        <v>15521</v>
      </c>
      <c r="D14" s="1347">
        <v>15163</v>
      </c>
      <c r="E14" s="1347">
        <v>13540</v>
      </c>
      <c r="F14" s="1347">
        <v>13128</v>
      </c>
      <c r="G14" s="1349"/>
      <c r="O14" s="1344"/>
      <c r="P14" s="1344"/>
      <c r="Q14" s="1344"/>
      <c r="GP14" s="1343"/>
    </row>
    <row r="15" spans="2:198" x14ac:dyDescent="0.25">
      <c r="B15" s="1294" t="s">
        <v>1855</v>
      </c>
      <c r="C15" s="1347">
        <v>10090</v>
      </c>
      <c r="D15" s="1347">
        <v>9775</v>
      </c>
      <c r="E15" s="1347">
        <v>8647</v>
      </c>
      <c r="F15" s="1347">
        <v>8142</v>
      </c>
      <c r="G15" s="1349"/>
      <c r="O15" s="1344"/>
      <c r="P15" s="1344"/>
      <c r="Q15" s="1344"/>
      <c r="GP15" s="1343"/>
    </row>
    <row r="16" spans="2:198" x14ac:dyDescent="0.25">
      <c r="B16" s="1294" t="s">
        <v>1856</v>
      </c>
      <c r="C16" s="1347">
        <v>52845</v>
      </c>
      <c r="D16" s="1347">
        <v>47792</v>
      </c>
      <c r="E16" s="1347">
        <v>43559</v>
      </c>
      <c r="F16" s="1347">
        <v>44106</v>
      </c>
      <c r="G16" s="1349"/>
      <c r="O16" s="1344"/>
      <c r="P16" s="1344"/>
      <c r="Q16" s="1344"/>
      <c r="GP16" s="1343"/>
    </row>
    <row r="17" spans="2:198" x14ac:dyDescent="0.25">
      <c r="B17" s="1294" t="s">
        <v>1857</v>
      </c>
      <c r="C17" s="1347">
        <v>55798</v>
      </c>
      <c r="D17" s="1347">
        <v>52902</v>
      </c>
      <c r="E17" s="1347">
        <v>48317</v>
      </c>
      <c r="F17" s="1347">
        <v>44187</v>
      </c>
      <c r="G17" s="1349"/>
      <c r="O17" s="1344"/>
      <c r="P17" s="1344"/>
      <c r="Q17" s="1344"/>
      <c r="GP17" s="1343"/>
    </row>
    <row r="18" spans="2:198" ht="15.75" x14ac:dyDescent="0.25">
      <c r="B18" s="1299" t="s">
        <v>27</v>
      </c>
      <c r="C18" s="1350">
        <v>1280476</v>
      </c>
      <c r="D18" s="1350">
        <v>1200306</v>
      </c>
      <c r="E18" s="1350">
        <v>1142683</v>
      </c>
      <c r="F18" s="1350">
        <v>1101053</v>
      </c>
      <c r="G18" s="1349"/>
      <c r="P18" s="1344"/>
      <c r="Q18" s="1344"/>
      <c r="R18" s="1344"/>
      <c r="GP18" s="1343"/>
    </row>
    <row r="19" spans="2:198" x14ac:dyDescent="0.2">
      <c r="B19" s="1351"/>
      <c r="C19" s="1352"/>
      <c r="D19" s="1352"/>
      <c r="E19" s="1352"/>
      <c r="P19" s="1344"/>
      <c r="Q19" s="1344"/>
      <c r="R19" s="1344"/>
      <c r="GP19" s="1343"/>
    </row>
    <row r="20" spans="2:198" x14ac:dyDescent="0.25">
      <c r="B20" s="1353"/>
      <c r="C20" s="1352"/>
      <c r="D20" s="1352"/>
      <c r="E20" s="1352"/>
      <c r="P20" s="1344"/>
      <c r="Q20" s="1344"/>
      <c r="R20" s="1344"/>
      <c r="GP20" s="1343"/>
    </row>
    <row r="21" spans="2:198" ht="18" x14ac:dyDescent="0.25">
      <c r="B21" s="1913" t="s">
        <v>1858</v>
      </c>
      <c r="C21" s="1913"/>
      <c r="D21" s="1913"/>
      <c r="E21" s="1913"/>
      <c r="F21" s="1913"/>
      <c r="G21" s="786" t="s">
        <v>1</v>
      </c>
      <c r="P21" s="1344"/>
      <c r="Q21" s="1344"/>
      <c r="R21" s="1344"/>
    </row>
    <row r="22" spans="2:198" ht="33.75" customHeight="1" x14ac:dyDescent="0.25">
      <c r="B22" s="1914" t="s">
        <v>1859</v>
      </c>
      <c r="C22" s="1914"/>
      <c r="D22" s="1914"/>
      <c r="E22" s="1914"/>
      <c r="F22" s="1914"/>
      <c r="P22" s="1344"/>
      <c r="Q22" s="1344"/>
      <c r="R22" s="1344"/>
    </row>
    <row r="23" spans="2:198" ht="16.5" thickBot="1" x14ac:dyDescent="0.3">
      <c r="B23" s="1895" t="s">
        <v>1122</v>
      </c>
      <c r="C23" s="1895"/>
      <c r="D23" s="1895"/>
      <c r="E23" s="1895"/>
      <c r="F23" s="1895"/>
      <c r="P23" s="1344"/>
      <c r="Q23" s="1344"/>
      <c r="R23" s="1344"/>
    </row>
    <row r="24" spans="2:198" x14ac:dyDescent="0.25">
      <c r="B24" s="1345"/>
      <c r="C24" s="1345"/>
      <c r="D24" s="1345"/>
      <c r="E24" s="1345"/>
      <c r="F24" s="1346"/>
      <c r="P24" s="1344"/>
      <c r="Q24" s="1344"/>
      <c r="R24" s="1344"/>
    </row>
    <row r="25" spans="2:198" ht="15.75" x14ac:dyDescent="0.25">
      <c r="B25" s="1354" t="s">
        <v>1848</v>
      </c>
      <c r="C25" s="1354">
        <v>2013</v>
      </c>
      <c r="D25" s="1354">
        <v>2014</v>
      </c>
      <c r="E25" s="1354">
        <v>2015</v>
      </c>
      <c r="F25" s="1354">
        <v>2016</v>
      </c>
      <c r="O25" s="1344"/>
      <c r="P25" s="1344"/>
      <c r="Q25" s="1344"/>
      <c r="GO25" s="1344"/>
      <c r="GP25" s="1343"/>
    </row>
    <row r="26" spans="2:198" x14ac:dyDescent="0.25">
      <c r="B26" s="1294" t="s">
        <v>1849</v>
      </c>
      <c r="C26" s="1347">
        <v>23756870</v>
      </c>
      <c r="D26" s="1347">
        <v>21038078</v>
      </c>
      <c r="E26" s="1347">
        <v>23153837</v>
      </c>
      <c r="F26" s="1347">
        <v>20730438</v>
      </c>
      <c r="O26" s="1344"/>
      <c r="P26" s="1344"/>
      <c r="Q26" s="1344"/>
      <c r="GO26" s="1344"/>
      <c r="GP26" s="1343"/>
    </row>
    <row r="27" spans="2:198" x14ac:dyDescent="0.25">
      <c r="B27" s="1294" t="s">
        <v>1850</v>
      </c>
      <c r="C27" s="1347">
        <v>33784339</v>
      </c>
      <c r="D27" s="1347">
        <v>30489825</v>
      </c>
      <c r="E27" s="1347">
        <v>35768347</v>
      </c>
      <c r="F27" s="1347">
        <v>38644551</v>
      </c>
      <c r="O27" s="1344"/>
      <c r="P27" s="1344"/>
      <c r="Q27" s="1344"/>
      <c r="GO27" s="1344"/>
      <c r="GP27" s="1343"/>
    </row>
    <row r="28" spans="2:198" x14ac:dyDescent="0.25">
      <c r="B28" s="1294" t="s">
        <v>1851</v>
      </c>
      <c r="C28" s="1347">
        <v>257355</v>
      </c>
      <c r="D28" s="1347">
        <v>291113</v>
      </c>
      <c r="E28" s="1347">
        <v>385516</v>
      </c>
      <c r="F28" s="1347">
        <v>528703</v>
      </c>
      <c r="O28" s="1344"/>
      <c r="P28" s="1344"/>
      <c r="Q28" s="1344"/>
      <c r="GO28" s="1344"/>
      <c r="GP28" s="1343"/>
    </row>
    <row r="29" spans="2:198" ht="28.5" x14ac:dyDescent="0.25">
      <c r="B29" s="1307" t="s">
        <v>1852</v>
      </c>
      <c r="C29" s="1347">
        <v>257654</v>
      </c>
      <c r="D29" s="1347">
        <v>157354</v>
      </c>
      <c r="E29" s="1347">
        <v>155773</v>
      </c>
      <c r="F29" s="1347">
        <v>201398</v>
      </c>
      <c r="O29" s="1344"/>
      <c r="P29" s="1344"/>
      <c r="Q29" s="1344"/>
      <c r="GO29" s="1344"/>
      <c r="GP29" s="1343"/>
    </row>
    <row r="30" spans="2:198" x14ac:dyDescent="0.25">
      <c r="B30" s="1294" t="s">
        <v>1853</v>
      </c>
      <c r="C30" s="1347">
        <v>805189</v>
      </c>
      <c r="D30" s="1347">
        <v>834373</v>
      </c>
      <c r="E30" s="1347">
        <v>816082</v>
      </c>
      <c r="F30" s="1347">
        <v>863443</v>
      </c>
      <c r="O30" s="1344"/>
      <c r="P30" s="1344"/>
      <c r="Q30" s="1344"/>
      <c r="GO30" s="1344"/>
      <c r="GP30" s="1343"/>
    </row>
    <row r="31" spans="2:198" x14ac:dyDescent="0.25">
      <c r="B31" s="1294" t="s">
        <v>1854</v>
      </c>
      <c r="C31" s="1347">
        <v>536973</v>
      </c>
      <c r="D31" s="1347">
        <v>477828</v>
      </c>
      <c r="E31" s="1347">
        <v>513937</v>
      </c>
      <c r="F31" s="1347">
        <v>580442</v>
      </c>
      <c r="O31" s="1344"/>
      <c r="P31" s="1344"/>
      <c r="Q31" s="1344"/>
      <c r="GO31" s="1344"/>
      <c r="GP31" s="1343"/>
    </row>
    <row r="32" spans="2:198" x14ac:dyDescent="0.25">
      <c r="B32" s="1294" t="s">
        <v>1855</v>
      </c>
      <c r="C32" s="1347">
        <v>794160</v>
      </c>
      <c r="D32" s="1347">
        <v>587334</v>
      </c>
      <c r="E32" s="1347">
        <v>523271</v>
      </c>
      <c r="F32" s="1347">
        <v>678113</v>
      </c>
      <c r="O32" s="1344"/>
      <c r="P32" s="1344"/>
      <c r="Q32" s="1344"/>
      <c r="GO32" s="1344"/>
      <c r="GP32" s="1343"/>
    </row>
    <row r="33" spans="2:198" x14ac:dyDescent="0.25">
      <c r="B33" s="1294" t="s">
        <v>1856</v>
      </c>
      <c r="C33" s="1347">
        <v>5470931</v>
      </c>
      <c r="D33" s="1347">
        <v>3865627</v>
      </c>
      <c r="E33" s="1347">
        <v>5355009</v>
      </c>
      <c r="F33" s="1347">
        <v>5992345</v>
      </c>
      <c r="O33" s="1344"/>
      <c r="P33" s="1344"/>
      <c r="Q33" s="1344"/>
      <c r="GO33" s="1344"/>
      <c r="GP33" s="1343"/>
    </row>
    <row r="34" spans="2:198" x14ac:dyDescent="0.25">
      <c r="B34" s="1294" t="s">
        <v>1857</v>
      </c>
      <c r="C34" s="1347">
        <v>4126735</v>
      </c>
      <c r="D34" s="1347">
        <v>3864769</v>
      </c>
      <c r="E34" s="1347">
        <v>4060915</v>
      </c>
      <c r="F34" s="1347">
        <v>4232381</v>
      </c>
      <c r="O34" s="1344"/>
      <c r="P34" s="1344"/>
      <c r="Q34" s="1344"/>
      <c r="GO34" s="1344"/>
      <c r="GP34" s="1343"/>
    </row>
    <row r="35" spans="2:198" ht="15.75" x14ac:dyDescent="0.25">
      <c r="B35" s="1355" t="s">
        <v>27</v>
      </c>
      <c r="C35" s="1350">
        <v>69790206</v>
      </c>
      <c r="D35" s="1350">
        <v>61606301</v>
      </c>
      <c r="E35" s="1350">
        <v>70732687</v>
      </c>
      <c r="F35" s="1350">
        <v>72451814</v>
      </c>
      <c r="O35" s="1344"/>
      <c r="P35" s="1344"/>
      <c r="Q35" s="1344"/>
      <c r="GO35" s="1344"/>
      <c r="GP35" s="1343"/>
    </row>
    <row r="36" spans="2:198" x14ac:dyDescent="0.25">
      <c r="B36" s="1351"/>
      <c r="C36"/>
      <c r="D36"/>
      <c r="E36"/>
      <c r="F36"/>
      <c r="P36" s="1344"/>
      <c r="Q36" s="1344"/>
      <c r="R36" s="1344"/>
    </row>
    <row r="37" spans="2:198" x14ac:dyDescent="0.25">
      <c r="B37"/>
      <c r="C37"/>
      <c r="D37"/>
      <c r="E37"/>
      <c r="F37"/>
      <c r="P37" s="1344"/>
      <c r="Q37" s="1344"/>
      <c r="R37" s="1344"/>
    </row>
    <row r="38" spans="2:198" x14ac:dyDescent="0.25">
      <c r="P38" s="1344"/>
      <c r="Q38" s="1344"/>
      <c r="R38" s="1344"/>
    </row>
    <row r="39" spans="2:198" x14ac:dyDescent="0.25">
      <c r="P39" s="1344"/>
      <c r="Q39" s="1344"/>
      <c r="R39" s="1344"/>
    </row>
    <row r="40" spans="2:198" x14ac:dyDescent="0.25">
      <c r="P40" s="1344"/>
      <c r="Q40" s="1344"/>
      <c r="R40" s="1344"/>
    </row>
    <row r="41" spans="2:198" x14ac:dyDescent="0.25">
      <c r="P41" s="1344"/>
      <c r="Q41" s="1344"/>
      <c r="R41" s="1344"/>
    </row>
    <row r="42" spans="2:198" x14ac:dyDescent="0.25">
      <c r="P42" s="1344"/>
      <c r="Q42" s="1344"/>
      <c r="R42" s="1344"/>
    </row>
    <row r="43" spans="2:198" x14ac:dyDescent="0.25">
      <c r="P43" s="1344"/>
      <c r="Q43" s="1344"/>
      <c r="R43" s="1344"/>
    </row>
    <row r="44" spans="2:198" x14ac:dyDescent="0.25">
      <c r="P44" s="1344"/>
      <c r="Q44" s="1344"/>
      <c r="R44" s="1344"/>
    </row>
    <row r="45" spans="2:198" x14ac:dyDescent="0.25">
      <c r="P45" s="1344"/>
      <c r="Q45" s="1344"/>
      <c r="R45" s="1344"/>
    </row>
    <row r="46" spans="2:198" x14ac:dyDescent="0.25">
      <c r="P46" s="1344"/>
      <c r="Q46" s="1344"/>
      <c r="R46" s="1344"/>
    </row>
    <row r="47" spans="2:198" x14ac:dyDescent="0.25">
      <c r="P47" s="1344"/>
      <c r="Q47" s="1344"/>
      <c r="R47" s="1344"/>
    </row>
    <row r="48" spans="2:198" x14ac:dyDescent="0.25">
      <c r="P48" s="1344"/>
      <c r="Q48" s="1344"/>
      <c r="R48" s="1344"/>
    </row>
    <row r="49" spans="16:18" x14ac:dyDescent="0.25">
      <c r="P49" s="1344"/>
      <c r="Q49" s="1344"/>
      <c r="R49" s="1344"/>
    </row>
    <row r="50" spans="16:18" x14ac:dyDescent="0.25">
      <c r="P50" s="1344"/>
      <c r="Q50" s="1344"/>
      <c r="R50" s="1344"/>
    </row>
    <row r="51" spans="16:18" x14ac:dyDescent="0.25">
      <c r="P51" s="1344"/>
      <c r="Q51" s="1344"/>
      <c r="R51" s="1344"/>
    </row>
    <row r="52" spans="16:18" x14ac:dyDescent="0.25">
      <c r="P52" s="1344"/>
      <c r="Q52" s="1344"/>
      <c r="R52" s="1344"/>
    </row>
    <row r="53" spans="16:18" x14ac:dyDescent="0.25">
      <c r="P53" s="1344"/>
      <c r="Q53" s="1344"/>
      <c r="R53" s="1344"/>
    </row>
    <row r="54" spans="16:18" x14ac:dyDescent="0.25">
      <c r="P54" s="1344"/>
      <c r="Q54" s="1344"/>
      <c r="R54" s="1344"/>
    </row>
    <row r="55" spans="16:18" x14ac:dyDescent="0.25">
      <c r="P55" s="1344"/>
      <c r="Q55" s="1344"/>
      <c r="R55" s="1344"/>
    </row>
    <row r="56" spans="16:18" x14ac:dyDescent="0.25">
      <c r="P56" s="1344"/>
      <c r="Q56" s="1344"/>
      <c r="R56" s="1344"/>
    </row>
    <row r="57" spans="16:18" x14ac:dyDescent="0.25">
      <c r="P57" s="1344"/>
      <c r="Q57" s="1344"/>
      <c r="R57" s="1344"/>
    </row>
  </sheetData>
  <mergeCells count="6">
    <mergeCell ref="B23:F23"/>
    <mergeCell ref="B4:F4"/>
    <mergeCell ref="B5:F5"/>
    <mergeCell ref="B6:F6"/>
    <mergeCell ref="B21:F21"/>
    <mergeCell ref="B22:F22"/>
  </mergeCells>
  <hyperlinks>
    <hyperlink ref="G4" location="'Indice Total'!A125" display="Volver"/>
    <hyperlink ref="G21" location="'Indice Total'!A125"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O326"/>
  <sheetViews>
    <sheetView showGridLines="0" zoomScale="90" zoomScaleNormal="90" workbookViewId="0"/>
  </sheetViews>
  <sheetFormatPr baseColWidth="10" defaultColWidth="10.28515625" defaultRowHeight="15" x14ac:dyDescent="0.25"/>
  <cols>
    <col min="1" max="1" width="23.5703125" style="1343" customWidth="1"/>
    <col min="2" max="2" width="54.140625" style="1356" customWidth="1"/>
    <col min="3" max="3" width="20.140625" style="1357" customWidth="1"/>
    <col min="4" max="4" width="20.5703125" style="1344" bestFit="1" customWidth="1"/>
    <col min="5" max="5" width="19" style="1344" customWidth="1"/>
    <col min="6" max="6" width="13.42578125" style="1344" bestFit="1" customWidth="1"/>
    <col min="7" max="196" width="10.28515625" style="1343" customWidth="1"/>
    <col min="197" max="197" width="0" style="1344" hidden="1" customWidth="1"/>
    <col min="198" max="16384" width="10.28515625" style="1343"/>
  </cols>
  <sheetData>
    <row r="4" spans="2:197" ht="18" x14ac:dyDescent="0.25">
      <c r="B4" s="1913" t="s">
        <v>1860</v>
      </c>
      <c r="C4" s="1916"/>
      <c r="D4" s="1916"/>
      <c r="E4" s="1916"/>
      <c r="F4" s="1916"/>
      <c r="G4" s="786" t="s">
        <v>1</v>
      </c>
      <c r="GO4" s="1343"/>
    </row>
    <row r="5" spans="2:197" ht="33.75" customHeight="1" x14ac:dyDescent="0.25">
      <c r="B5" s="1917" t="s">
        <v>1861</v>
      </c>
      <c r="C5" s="1918"/>
      <c r="D5" s="1918"/>
      <c r="E5" s="1918"/>
      <c r="F5" s="1918"/>
      <c r="G5" s="1344"/>
      <c r="H5" s="1344"/>
      <c r="GO5" s="1343"/>
    </row>
    <row r="6" spans="2:197" ht="16.5" thickBot="1" x14ac:dyDescent="0.3">
      <c r="B6" s="1895">
        <v>2016</v>
      </c>
      <c r="C6" s="1895"/>
      <c r="D6" s="1895"/>
      <c r="E6" s="1895"/>
      <c r="F6" s="1895"/>
      <c r="G6" s="1344"/>
      <c r="H6" s="1344"/>
      <c r="GO6" s="1343"/>
    </row>
    <row r="7" spans="2:197" x14ac:dyDescent="0.25">
      <c r="G7" s="1344"/>
      <c r="H7" s="1344"/>
      <c r="GO7" s="1343"/>
    </row>
    <row r="8" spans="2:197" ht="31.5" x14ac:dyDescent="0.25">
      <c r="B8" s="1278" t="s">
        <v>1848</v>
      </c>
      <c r="C8" s="1278" t="s">
        <v>1070</v>
      </c>
      <c r="D8" s="1278" t="s">
        <v>1862</v>
      </c>
      <c r="E8" s="1278" t="s">
        <v>1071</v>
      </c>
      <c r="F8" s="1278" t="s">
        <v>87</v>
      </c>
      <c r="GO8" s="1343"/>
    </row>
    <row r="9" spans="2:197" x14ac:dyDescent="0.25">
      <c r="B9" s="1358" t="s">
        <v>1863</v>
      </c>
      <c r="C9" s="1359">
        <v>182410</v>
      </c>
      <c r="D9" s="1359">
        <v>47</v>
      </c>
      <c r="E9" s="1359">
        <v>62264</v>
      </c>
      <c r="F9" s="1360">
        <v>244721</v>
      </c>
      <c r="GO9" s="1343"/>
    </row>
    <row r="10" spans="2:197" x14ac:dyDescent="0.25">
      <c r="B10" s="1307" t="s">
        <v>1769</v>
      </c>
      <c r="C10" s="1347">
        <v>60265</v>
      </c>
      <c r="D10" s="1347">
        <v>37</v>
      </c>
      <c r="E10" s="1347"/>
      <c r="F10" s="1360">
        <v>60302</v>
      </c>
      <c r="GO10" s="1343"/>
    </row>
    <row r="11" spans="2:197" x14ac:dyDescent="0.25">
      <c r="B11" s="1307" t="s">
        <v>1767</v>
      </c>
      <c r="C11" s="1347">
        <v>323847</v>
      </c>
      <c r="D11" s="1347">
        <v>100</v>
      </c>
      <c r="E11" s="1347"/>
      <c r="F11" s="1360">
        <v>323947</v>
      </c>
      <c r="GO11" s="1343"/>
    </row>
    <row r="12" spans="2:197" x14ac:dyDescent="0.25">
      <c r="B12" s="1307" t="s">
        <v>1771</v>
      </c>
      <c r="C12" s="1347">
        <v>24954</v>
      </c>
      <c r="D12" s="1347">
        <v>9</v>
      </c>
      <c r="E12" s="1347"/>
      <c r="F12" s="1360">
        <v>24963</v>
      </c>
      <c r="GO12" s="1343"/>
    </row>
    <row r="13" spans="2:197" x14ac:dyDescent="0.25">
      <c r="B13" s="1307" t="s">
        <v>1864</v>
      </c>
      <c r="C13" s="1347">
        <v>103718</v>
      </c>
      <c r="D13" s="1347">
        <v>34</v>
      </c>
      <c r="E13" s="1347"/>
      <c r="F13" s="1360">
        <v>103752</v>
      </c>
      <c r="GO13" s="1343"/>
    </row>
    <row r="14" spans="2:197" x14ac:dyDescent="0.25">
      <c r="B14" s="1307" t="s">
        <v>1768</v>
      </c>
      <c r="C14" s="1347">
        <v>193109</v>
      </c>
      <c r="D14" s="1347">
        <v>68</v>
      </c>
      <c r="E14" s="1347"/>
      <c r="F14" s="1360">
        <v>193177</v>
      </c>
      <c r="GO14" s="1343"/>
    </row>
    <row r="15" spans="2:197" x14ac:dyDescent="0.25">
      <c r="B15" s="1361" t="s">
        <v>1772</v>
      </c>
      <c r="C15" s="1362">
        <v>705893</v>
      </c>
      <c r="D15" s="1362">
        <v>248</v>
      </c>
      <c r="E15" s="1362"/>
      <c r="F15" s="1360">
        <v>706141</v>
      </c>
      <c r="GO15" s="1343"/>
    </row>
    <row r="16" spans="2:197" x14ac:dyDescent="0.25">
      <c r="B16" s="1361" t="s">
        <v>1851</v>
      </c>
      <c r="C16" s="1362">
        <v>0</v>
      </c>
      <c r="D16" s="1362">
        <v>5573</v>
      </c>
      <c r="E16" s="1362">
        <v>0</v>
      </c>
      <c r="F16" s="1360">
        <v>5573</v>
      </c>
      <c r="GO16" s="1343"/>
    </row>
    <row r="17" spans="2:197" ht="30" x14ac:dyDescent="0.25">
      <c r="B17" s="1361" t="s">
        <v>1852</v>
      </c>
      <c r="C17" s="1362">
        <v>5967</v>
      </c>
      <c r="D17" s="1362">
        <v>0</v>
      </c>
      <c r="E17" s="1362">
        <v>10</v>
      </c>
      <c r="F17" s="1360">
        <v>5977</v>
      </c>
      <c r="GO17" s="1343"/>
    </row>
    <row r="18" spans="2:197" x14ac:dyDescent="0.25">
      <c r="B18" s="1307" t="s">
        <v>1865</v>
      </c>
      <c r="C18" s="1348">
        <v>19</v>
      </c>
      <c r="D18" s="1347"/>
      <c r="E18" s="1347"/>
      <c r="F18" s="1360">
        <v>19</v>
      </c>
      <c r="G18" s="1344"/>
      <c r="H18" s="1344"/>
      <c r="I18" s="1344"/>
      <c r="J18" s="1344"/>
      <c r="K18" s="1344"/>
      <c r="L18" s="1344"/>
      <c r="M18" s="1344"/>
      <c r="N18" s="1344"/>
      <c r="O18" s="1344"/>
      <c r="GO18" s="1343"/>
    </row>
    <row r="19" spans="2:197" x14ac:dyDescent="0.25">
      <c r="B19" s="1307" t="s">
        <v>1866</v>
      </c>
      <c r="C19" s="1348">
        <v>30</v>
      </c>
      <c r="D19" s="1347"/>
      <c r="E19" s="1347"/>
      <c r="F19" s="1360">
        <v>30</v>
      </c>
      <c r="G19" s="1344"/>
      <c r="H19" s="1344"/>
      <c r="I19" s="1344"/>
      <c r="J19" s="1344"/>
      <c r="K19" s="1344"/>
      <c r="L19" s="1344"/>
      <c r="M19" s="1344"/>
      <c r="N19" s="1344"/>
      <c r="O19" s="1344"/>
      <c r="GO19" s="1343"/>
    </row>
    <row r="20" spans="2:197" x14ac:dyDescent="0.25">
      <c r="B20" s="1307" t="s">
        <v>1867</v>
      </c>
      <c r="C20" s="1348"/>
      <c r="D20" s="1347"/>
      <c r="E20" s="1347"/>
      <c r="F20" s="1360">
        <v>0</v>
      </c>
      <c r="G20" s="1344"/>
      <c r="H20" s="1344"/>
      <c r="I20" s="1344"/>
      <c r="J20" s="1344"/>
      <c r="K20" s="1344"/>
      <c r="L20" s="1344"/>
      <c r="M20" s="1344"/>
      <c r="N20" s="1344"/>
      <c r="O20" s="1344"/>
      <c r="GO20" s="1343"/>
    </row>
    <row r="21" spans="2:197" x14ac:dyDescent="0.25">
      <c r="B21" s="1307" t="s">
        <v>1331</v>
      </c>
      <c r="C21" s="1348"/>
      <c r="D21" s="1347"/>
      <c r="E21" s="1347"/>
      <c r="F21" s="1360">
        <v>0</v>
      </c>
      <c r="G21" s="1344"/>
      <c r="H21" s="1344"/>
      <c r="I21" s="1344"/>
      <c r="J21" s="1344"/>
      <c r="K21" s="1344"/>
      <c r="L21" s="1344"/>
      <c r="M21" s="1344"/>
      <c r="N21" s="1344"/>
      <c r="O21" s="1344"/>
      <c r="GO21" s="1343"/>
    </row>
    <row r="22" spans="2:197" x14ac:dyDescent="0.25">
      <c r="B22" s="1307" t="s">
        <v>1332</v>
      </c>
      <c r="C22" s="1348"/>
      <c r="D22" s="1347"/>
      <c r="E22" s="1347"/>
      <c r="F22" s="1360">
        <v>0</v>
      </c>
      <c r="G22" s="1344"/>
      <c r="H22" s="1344"/>
      <c r="I22" s="1344"/>
      <c r="J22" s="1344"/>
      <c r="K22" s="1344"/>
      <c r="L22" s="1344"/>
      <c r="M22" s="1344"/>
      <c r="N22" s="1344"/>
      <c r="O22" s="1344"/>
      <c r="GO22" s="1343"/>
    </row>
    <row r="23" spans="2:197" x14ac:dyDescent="0.25">
      <c r="B23" s="1307" t="s">
        <v>1868</v>
      </c>
      <c r="C23" s="1348"/>
      <c r="D23" s="1347"/>
      <c r="E23" s="1347"/>
      <c r="F23" s="1360">
        <v>0</v>
      </c>
      <c r="G23" s="1344"/>
      <c r="H23" s="1344"/>
      <c r="I23" s="1344"/>
      <c r="J23" s="1344"/>
      <c r="K23" s="1344"/>
      <c r="L23" s="1344"/>
      <c r="M23" s="1344"/>
      <c r="N23" s="1344"/>
      <c r="O23" s="1344"/>
      <c r="GO23" s="1343"/>
    </row>
    <row r="24" spans="2:197" ht="28.5" x14ac:dyDescent="0.25">
      <c r="B24" s="1307" t="s">
        <v>1333</v>
      </c>
      <c r="C24" s="1348"/>
      <c r="D24" s="1347"/>
      <c r="E24" s="1347"/>
      <c r="F24" s="1360">
        <v>0</v>
      </c>
      <c r="G24" s="1344"/>
      <c r="H24" s="1344"/>
      <c r="I24" s="1344"/>
      <c r="J24" s="1344"/>
      <c r="K24" s="1344"/>
      <c r="L24" s="1344"/>
      <c r="M24" s="1344"/>
      <c r="N24" s="1344"/>
      <c r="O24" s="1344"/>
      <c r="GO24" s="1343"/>
    </row>
    <row r="25" spans="2:197" x14ac:dyDescent="0.25">
      <c r="B25" s="1307" t="s">
        <v>1335</v>
      </c>
      <c r="C25" s="1348"/>
      <c r="D25" s="1347"/>
      <c r="E25" s="1347"/>
      <c r="F25" s="1360">
        <v>0</v>
      </c>
      <c r="G25" s="1344"/>
      <c r="H25" s="1344"/>
      <c r="I25" s="1344"/>
      <c r="J25" s="1344"/>
      <c r="K25" s="1344"/>
      <c r="L25" s="1344"/>
      <c r="M25" s="1344"/>
      <c r="N25" s="1344"/>
      <c r="O25" s="1344"/>
      <c r="GO25" s="1343"/>
    </row>
    <row r="26" spans="2:197" x14ac:dyDescent="0.25">
      <c r="B26" s="1307" t="s">
        <v>1869</v>
      </c>
      <c r="C26" s="1348">
        <v>107</v>
      </c>
      <c r="D26" s="1347"/>
      <c r="E26" s="1347"/>
      <c r="F26" s="1360">
        <v>107</v>
      </c>
      <c r="G26" s="1344"/>
      <c r="H26" s="1344"/>
      <c r="I26" s="1344"/>
      <c r="J26" s="1344"/>
      <c r="K26" s="1344"/>
      <c r="L26" s="1344"/>
      <c r="M26" s="1344"/>
      <c r="N26" s="1344"/>
      <c r="O26" s="1344"/>
      <c r="GO26" s="1343"/>
    </row>
    <row r="27" spans="2:197" x14ac:dyDescent="0.25">
      <c r="B27" s="1307" t="s">
        <v>1870</v>
      </c>
      <c r="C27" s="1348"/>
      <c r="D27" s="1347"/>
      <c r="E27" s="1347"/>
      <c r="F27" s="1360">
        <v>0</v>
      </c>
      <c r="G27" s="1344"/>
      <c r="H27" s="1344"/>
      <c r="I27" s="1344"/>
      <c r="J27" s="1344"/>
      <c r="K27" s="1344"/>
      <c r="L27" s="1344"/>
      <c r="M27" s="1344"/>
      <c r="N27" s="1344"/>
      <c r="O27" s="1344"/>
      <c r="GO27" s="1343"/>
    </row>
    <row r="28" spans="2:197" x14ac:dyDescent="0.25">
      <c r="B28" s="1307" t="s">
        <v>1871</v>
      </c>
      <c r="C28" s="1348"/>
      <c r="D28" s="1347"/>
      <c r="E28" s="1347"/>
      <c r="F28" s="1360">
        <v>0</v>
      </c>
      <c r="G28" s="1344"/>
      <c r="H28" s="1344"/>
      <c r="I28" s="1344"/>
      <c r="J28" s="1344"/>
      <c r="K28" s="1344"/>
      <c r="L28" s="1344"/>
      <c r="M28" s="1344"/>
      <c r="N28" s="1344"/>
      <c r="O28" s="1344"/>
      <c r="GO28" s="1343"/>
    </row>
    <row r="29" spans="2:197" x14ac:dyDescent="0.25">
      <c r="B29" s="1307" t="s">
        <v>1872</v>
      </c>
      <c r="C29" s="1348"/>
      <c r="D29" s="1347"/>
      <c r="E29" s="1347"/>
      <c r="F29" s="1360">
        <v>0</v>
      </c>
      <c r="G29" s="1344"/>
      <c r="H29" s="1344"/>
      <c r="I29" s="1344"/>
      <c r="J29" s="1344"/>
      <c r="K29" s="1344"/>
      <c r="L29" s="1344"/>
      <c r="M29" s="1344"/>
      <c r="N29" s="1344"/>
      <c r="O29" s="1344"/>
      <c r="GO29" s="1343"/>
    </row>
    <row r="30" spans="2:197" x14ac:dyDescent="0.25">
      <c r="B30" s="1307" t="s">
        <v>1873</v>
      </c>
      <c r="C30" s="1348"/>
      <c r="D30" s="1347"/>
      <c r="E30" s="1347"/>
      <c r="F30" s="1360">
        <v>0</v>
      </c>
      <c r="G30" s="1344"/>
      <c r="H30" s="1344"/>
      <c r="I30" s="1344"/>
      <c r="J30" s="1344"/>
      <c r="K30" s="1344"/>
      <c r="L30" s="1344"/>
      <c r="M30" s="1344"/>
      <c r="N30" s="1344"/>
      <c r="O30" s="1344"/>
      <c r="GO30" s="1343"/>
    </row>
    <row r="31" spans="2:197" x14ac:dyDescent="0.25">
      <c r="B31" s="1307" t="s">
        <v>1874</v>
      </c>
      <c r="C31" s="1348">
        <v>66</v>
      </c>
      <c r="D31" s="1347"/>
      <c r="E31" s="1347"/>
      <c r="F31" s="1360">
        <v>66</v>
      </c>
      <c r="G31" s="1344"/>
      <c r="H31" s="1344"/>
      <c r="I31" s="1344"/>
      <c r="J31" s="1344"/>
      <c r="K31" s="1344"/>
      <c r="L31" s="1344"/>
      <c r="M31" s="1344"/>
      <c r="N31" s="1344"/>
      <c r="O31" s="1344"/>
      <c r="GO31" s="1343"/>
    </row>
    <row r="32" spans="2:197" x14ac:dyDescent="0.25">
      <c r="B32" s="1307" t="s">
        <v>1352</v>
      </c>
      <c r="C32" s="1348"/>
      <c r="D32" s="1347"/>
      <c r="E32" s="1347"/>
      <c r="F32" s="1360">
        <v>0</v>
      </c>
      <c r="M32" s="1344"/>
      <c r="N32" s="1344"/>
      <c r="O32" s="1344"/>
      <c r="GO32" s="1343"/>
    </row>
    <row r="33" spans="2:197" x14ac:dyDescent="0.25">
      <c r="B33" s="1307" t="s">
        <v>1358</v>
      </c>
      <c r="C33" s="1348"/>
      <c r="D33" s="1347"/>
      <c r="E33" s="1347"/>
      <c r="F33" s="1360">
        <v>0</v>
      </c>
      <c r="M33" s="1344"/>
      <c r="N33" s="1344"/>
      <c r="O33" s="1344"/>
      <c r="GO33" s="1343"/>
    </row>
    <row r="34" spans="2:197" x14ac:dyDescent="0.25">
      <c r="B34" s="1307" t="s">
        <v>1359</v>
      </c>
      <c r="C34" s="1348">
        <v>381</v>
      </c>
      <c r="D34" s="1347"/>
      <c r="E34" s="1347"/>
      <c r="F34" s="1360">
        <v>381</v>
      </c>
      <c r="M34" s="1344"/>
      <c r="N34" s="1344"/>
      <c r="O34" s="1344"/>
      <c r="GO34" s="1343"/>
    </row>
    <row r="35" spans="2:197" x14ac:dyDescent="0.25">
      <c r="B35" s="1307" t="s">
        <v>1875</v>
      </c>
      <c r="C35" s="1348"/>
      <c r="D35" s="1347"/>
      <c r="E35" s="1347"/>
      <c r="F35" s="1360">
        <v>0</v>
      </c>
      <c r="M35" s="1344"/>
      <c r="N35" s="1344"/>
      <c r="O35" s="1344"/>
      <c r="GO35" s="1343"/>
    </row>
    <row r="36" spans="2:197" x14ac:dyDescent="0.25">
      <c r="B36" s="1307" t="s">
        <v>1876</v>
      </c>
      <c r="C36" s="1348"/>
      <c r="D36" s="1347"/>
      <c r="E36" s="1347"/>
      <c r="F36" s="1360">
        <v>0</v>
      </c>
      <c r="M36" s="1344"/>
      <c r="N36" s="1344"/>
      <c r="O36" s="1344"/>
      <c r="GO36" s="1343"/>
    </row>
    <row r="37" spans="2:197" x14ac:dyDescent="0.25">
      <c r="B37" s="1307" t="s">
        <v>1877</v>
      </c>
      <c r="C37" s="1348"/>
      <c r="D37" s="1347"/>
      <c r="E37" s="1347"/>
      <c r="F37" s="1360">
        <v>0</v>
      </c>
      <c r="M37" s="1344"/>
      <c r="N37" s="1344"/>
      <c r="O37" s="1344"/>
      <c r="GO37" s="1343"/>
    </row>
    <row r="38" spans="2:197" x14ac:dyDescent="0.25">
      <c r="B38" s="1307" t="s">
        <v>1362</v>
      </c>
      <c r="C38" s="1348"/>
      <c r="D38" s="1347"/>
      <c r="E38" s="1347"/>
      <c r="F38" s="1360">
        <v>0</v>
      </c>
      <c r="M38" s="1344"/>
      <c r="N38" s="1344"/>
      <c r="O38" s="1344"/>
      <c r="GO38" s="1343"/>
    </row>
    <row r="39" spans="2:197" x14ac:dyDescent="0.25">
      <c r="B39" s="1307" t="s">
        <v>1878</v>
      </c>
      <c r="C39" s="1348"/>
      <c r="D39" s="1347"/>
      <c r="E39" s="1347"/>
      <c r="F39" s="1360">
        <v>0</v>
      </c>
      <c r="M39" s="1344"/>
      <c r="N39" s="1344"/>
      <c r="O39" s="1344"/>
      <c r="GO39" s="1343"/>
    </row>
    <row r="40" spans="2:197" x14ac:dyDescent="0.25">
      <c r="B40" s="1307" t="s">
        <v>1879</v>
      </c>
      <c r="C40" s="1348"/>
      <c r="D40" s="1347"/>
      <c r="E40" s="1347"/>
      <c r="F40" s="1360">
        <v>0</v>
      </c>
      <c r="M40" s="1344"/>
      <c r="N40" s="1344"/>
      <c r="O40" s="1344"/>
      <c r="GO40" s="1343"/>
    </row>
    <row r="41" spans="2:197" x14ac:dyDescent="0.25">
      <c r="B41" s="1307" t="s">
        <v>1372</v>
      </c>
      <c r="C41" s="1348">
        <v>441</v>
      </c>
      <c r="D41" s="1347"/>
      <c r="E41" s="1347"/>
      <c r="F41" s="1360">
        <v>441</v>
      </c>
      <c r="M41" s="1344"/>
      <c r="N41" s="1344"/>
      <c r="O41" s="1344"/>
      <c r="GO41" s="1343"/>
    </row>
    <row r="42" spans="2:197" x14ac:dyDescent="0.25">
      <c r="B42" s="1307" t="s">
        <v>1880</v>
      </c>
      <c r="C42" s="1348"/>
      <c r="D42" s="1347"/>
      <c r="E42" s="1347"/>
      <c r="F42" s="1360">
        <v>0</v>
      </c>
      <c r="M42" s="1344"/>
      <c r="N42" s="1344"/>
      <c r="O42" s="1344"/>
      <c r="GO42" s="1343"/>
    </row>
    <row r="43" spans="2:197" x14ac:dyDescent="0.25">
      <c r="B43" s="1307" t="s">
        <v>1373</v>
      </c>
      <c r="C43" s="1348"/>
      <c r="D43" s="1347"/>
      <c r="E43" s="1347"/>
      <c r="F43" s="1360">
        <v>0</v>
      </c>
      <c r="M43" s="1344"/>
      <c r="N43" s="1344"/>
      <c r="O43" s="1344"/>
      <c r="GO43" s="1343"/>
    </row>
    <row r="44" spans="2:197" x14ac:dyDescent="0.25">
      <c r="B44" s="1307" t="s">
        <v>1881</v>
      </c>
      <c r="C44" s="1348"/>
      <c r="D44" s="1347"/>
      <c r="E44" s="1347"/>
      <c r="F44" s="1360">
        <v>0</v>
      </c>
      <c r="M44" s="1344"/>
      <c r="N44" s="1344"/>
      <c r="O44" s="1344"/>
      <c r="GO44" s="1343"/>
    </row>
    <row r="45" spans="2:197" x14ac:dyDescent="0.25">
      <c r="B45" s="1307" t="s">
        <v>1882</v>
      </c>
      <c r="C45" s="1348">
        <v>133</v>
      </c>
      <c r="D45" s="1347"/>
      <c r="E45" s="1347"/>
      <c r="F45" s="1360">
        <v>133</v>
      </c>
      <c r="M45" s="1344"/>
      <c r="N45" s="1344"/>
      <c r="O45" s="1344"/>
      <c r="GO45" s="1343"/>
    </row>
    <row r="46" spans="2:197" x14ac:dyDescent="0.25">
      <c r="B46" s="1307" t="s">
        <v>1883</v>
      </c>
      <c r="C46" s="1348">
        <v>0</v>
      </c>
      <c r="D46" s="1347"/>
      <c r="E46" s="1347"/>
      <c r="F46" s="1360">
        <v>0</v>
      </c>
      <c r="M46" s="1344"/>
      <c r="N46" s="1344"/>
      <c r="O46" s="1344"/>
      <c r="GO46" s="1343"/>
    </row>
    <row r="47" spans="2:197" x14ac:dyDescent="0.25">
      <c r="B47" s="1307" t="s">
        <v>1884</v>
      </c>
      <c r="C47" s="1348">
        <v>46</v>
      </c>
      <c r="D47" s="1347"/>
      <c r="E47" s="1347"/>
      <c r="F47" s="1360">
        <v>46</v>
      </c>
      <c r="M47" s="1344"/>
      <c r="N47" s="1344"/>
      <c r="O47" s="1344"/>
      <c r="GO47" s="1343"/>
    </row>
    <row r="48" spans="2:197" x14ac:dyDescent="0.25">
      <c r="B48" s="1307" t="s">
        <v>1377</v>
      </c>
      <c r="C48" s="1348">
        <v>25</v>
      </c>
      <c r="D48" s="1347"/>
      <c r="E48" s="1347"/>
      <c r="F48" s="1360">
        <v>25</v>
      </c>
      <c r="M48" s="1344"/>
      <c r="N48" s="1344"/>
      <c r="O48" s="1344"/>
      <c r="GO48" s="1343"/>
    </row>
    <row r="49" spans="2:197" x14ac:dyDescent="0.25">
      <c r="B49" s="1307" t="s">
        <v>1885</v>
      </c>
      <c r="C49" s="1348"/>
      <c r="D49" s="1347"/>
      <c r="E49" s="1347"/>
      <c r="F49" s="1360">
        <v>0</v>
      </c>
      <c r="M49" s="1344"/>
      <c r="N49" s="1344"/>
      <c r="O49" s="1344"/>
      <c r="GO49" s="1343"/>
    </row>
    <row r="50" spans="2:197" x14ac:dyDescent="0.25">
      <c r="B50" s="1307" t="s">
        <v>1379</v>
      </c>
      <c r="C50" s="1348">
        <v>19</v>
      </c>
      <c r="D50" s="1347"/>
      <c r="E50" s="1347"/>
      <c r="F50" s="1360">
        <v>19</v>
      </c>
      <c r="M50" s="1344"/>
      <c r="N50" s="1344"/>
      <c r="O50" s="1344"/>
      <c r="GO50" s="1343"/>
    </row>
    <row r="51" spans="2:197" x14ac:dyDescent="0.25">
      <c r="B51" s="1307" t="s">
        <v>1380</v>
      </c>
      <c r="C51" s="1348"/>
      <c r="D51" s="1347"/>
      <c r="E51" s="1347"/>
      <c r="F51" s="1360">
        <v>0</v>
      </c>
      <c r="M51" s="1344"/>
      <c r="N51" s="1344"/>
      <c r="O51" s="1344"/>
      <c r="GO51" s="1343"/>
    </row>
    <row r="52" spans="2:197" x14ac:dyDescent="0.25">
      <c r="B52" s="1307" t="s">
        <v>1395</v>
      </c>
      <c r="C52" s="1348"/>
      <c r="D52" s="1347"/>
      <c r="E52" s="1347"/>
      <c r="F52" s="1360">
        <v>0</v>
      </c>
      <c r="M52" s="1344"/>
      <c r="N52" s="1344"/>
      <c r="O52" s="1344"/>
      <c r="GO52" s="1343"/>
    </row>
    <row r="53" spans="2:197" x14ac:dyDescent="0.25">
      <c r="B53" s="1307" t="s">
        <v>1886</v>
      </c>
      <c r="C53" s="1348"/>
      <c r="D53" s="1347"/>
      <c r="E53" s="1347"/>
      <c r="F53" s="1360">
        <v>0</v>
      </c>
      <c r="M53" s="1344"/>
      <c r="N53" s="1344"/>
      <c r="O53" s="1344"/>
      <c r="GO53" s="1343"/>
    </row>
    <row r="54" spans="2:197" x14ac:dyDescent="0.25">
      <c r="B54" s="1307" t="s">
        <v>1887</v>
      </c>
      <c r="C54" s="1348"/>
      <c r="D54" s="1347"/>
      <c r="E54" s="1347"/>
      <c r="F54" s="1360">
        <v>0</v>
      </c>
      <c r="M54" s="1344"/>
      <c r="N54" s="1344"/>
      <c r="O54" s="1344"/>
      <c r="GO54" s="1343"/>
    </row>
    <row r="55" spans="2:197" x14ac:dyDescent="0.25">
      <c r="B55" s="1307" t="s">
        <v>1407</v>
      </c>
      <c r="C55" s="1348"/>
      <c r="D55" s="1347"/>
      <c r="E55" s="1347"/>
      <c r="F55" s="1360">
        <v>0</v>
      </c>
      <c r="M55" s="1344"/>
      <c r="N55" s="1344"/>
      <c r="O55" s="1344"/>
      <c r="GO55" s="1343"/>
    </row>
    <row r="56" spans="2:197" x14ac:dyDescent="0.25">
      <c r="B56" s="1307" t="s">
        <v>1408</v>
      </c>
      <c r="C56" s="1348">
        <v>711</v>
      </c>
      <c r="D56" s="1347"/>
      <c r="E56" s="1347"/>
      <c r="F56" s="1360">
        <v>711</v>
      </c>
      <c r="M56" s="1344"/>
      <c r="N56" s="1344"/>
      <c r="O56" s="1344"/>
      <c r="GO56" s="1343"/>
    </row>
    <row r="57" spans="2:197" x14ac:dyDescent="0.25">
      <c r="B57" s="1307" t="s">
        <v>1409</v>
      </c>
      <c r="C57" s="1348">
        <v>277</v>
      </c>
      <c r="D57" s="1347"/>
      <c r="E57" s="1347"/>
      <c r="F57" s="1360">
        <v>277</v>
      </c>
      <c r="M57" s="1344"/>
      <c r="N57" s="1344"/>
      <c r="O57" s="1344"/>
      <c r="GO57" s="1343"/>
    </row>
    <row r="58" spans="2:197" x14ac:dyDescent="0.25">
      <c r="B58" s="1307" t="s">
        <v>1410</v>
      </c>
      <c r="C58" s="1348">
        <v>513</v>
      </c>
      <c r="D58" s="1347"/>
      <c r="E58" s="1347"/>
      <c r="F58" s="1360">
        <v>513</v>
      </c>
      <c r="M58" s="1344"/>
      <c r="N58" s="1344"/>
      <c r="O58" s="1344"/>
      <c r="GO58" s="1343"/>
    </row>
    <row r="59" spans="2:197" x14ac:dyDescent="0.25">
      <c r="B59" s="1307" t="s">
        <v>1411</v>
      </c>
      <c r="C59" s="1348">
        <v>1108</v>
      </c>
      <c r="D59" s="1347"/>
      <c r="E59" s="1347"/>
      <c r="F59" s="1360">
        <v>1108</v>
      </c>
      <c r="M59" s="1344"/>
      <c r="N59" s="1344"/>
      <c r="O59" s="1344"/>
      <c r="GO59" s="1343"/>
    </row>
    <row r="60" spans="2:197" x14ac:dyDescent="0.25">
      <c r="B60" s="1307" t="s">
        <v>1412</v>
      </c>
      <c r="C60" s="1348">
        <v>347</v>
      </c>
      <c r="D60" s="1347"/>
      <c r="E60" s="1347"/>
      <c r="F60" s="1360">
        <v>347</v>
      </c>
      <c r="M60" s="1344"/>
      <c r="N60" s="1344"/>
      <c r="O60" s="1344"/>
      <c r="GO60" s="1343"/>
    </row>
    <row r="61" spans="2:197" x14ac:dyDescent="0.25">
      <c r="B61" s="1307" t="s">
        <v>1413</v>
      </c>
      <c r="C61" s="1348">
        <v>102</v>
      </c>
      <c r="D61" s="1347"/>
      <c r="E61" s="1347"/>
      <c r="F61" s="1360">
        <v>102</v>
      </c>
      <c r="M61" s="1344"/>
      <c r="N61" s="1344"/>
      <c r="O61" s="1344"/>
      <c r="GO61" s="1343"/>
    </row>
    <row r="62" spans="2:197" x14ac:dyDescent="0.25">
      <c r="B62" s="1307" t="s">
        <v>1414</v>
      </c>
      <c r="C62" s="1348">
        <v>464</v>
      </c>
      <c r="D62" s="1347"/>
      <c r="E62" s="1347"/>
      <c r="F62" s="1360">
        <v>464</v>
      </c>
      <c r="M62" s="1344"/>
      <c r="N62" s="1344"/>
      <c r="O62" s="1344"/>
      <c r="GO62" s="1343"/>
    </row>
    <row r="63" spans="2:197" x14ac:dyDescent="0.25">
      <c r="B63" s="1307" t="s">
        <v>1416</v>
      </c>
      <c r="C63" s="1348">
        <v>759</v>
      </c>
      <c r="D63" s="1347"/>
      <c r="E63" s="1347"/>
      <c r="F63" s="1360">
        <v>759</v>
      </c>
      <c r="M63" s="1344"/>
      <c r="N63" s="1344"/>
      <c r="O63" s="1344"/>
      <c r="GO63" s="1343"/>
    </row>
    <row r="64" spans="2:197" x14ac:dyDescent="0.25">
      <c r="B64" s="1307" t="s">
        <v>1419</v>
      </c>
      <c r="C64" s="1348">
        <v>253</v>
      </c>
      <c r="D64" s="1347"/>
      <c r="E64" s="1347"/>
      <c r="F64" s="1360">
        <v>253</v>
      </c>
      <c r="M64" s="1344"/>
      <c r="N64" s="1344"/>
      <c r="O64" s="1344"/>
      <c r="GO64" s="1343"/>
    </row>
    <row r="65" spans="2:197" x14ac:dyDescent="0.25">
      <c r="B65" s="1307" t="s">
        <v>1417</v>
      </c>
      <c r="C65" s="1348">
        <v>1580</v>
      </c>
      <c r="D65" s="1347"/>
      <c r="E65" s="1347"/>
      <c r="F65" s="1360">
        <v>1580</v>
      </c>
      <c r="M65" s="1344"/>
      <c r="N65" s="1344"/>
      <c r="O65" s="1344"/>
      <c r="GO65" s="1343"/>
    </row>
    <row r="66" spans="2:197" x14ac:dyDescent="0.25">
      <c r="B66" s="1307" t="s">
        <v>1418</v>
      </c>
      <c r="C66" s="1348">
        <v>1398</v>
      </c>
      <c r="D66" s="1347"/>
      <c r="E66" s="1347"/>
      <c r="F66" s="1360">
        <v>1398</v>
      </c>
      <c r="M66" s="1344"/>
      <c r="N66" s="1344"/>
      <c r="O66" s="1344"/>
      <c r="GO66" s="1343"/>
    </row>
    <row r="67" spans="2:197" x14ac:dyDescent="0.25">
      <c r="B67" s="1307" t="s">
        <v>1888</v>
      </c>
      <c r="C67" s="1348">
        <v>36</v>
      </c>
      <c r="D67" s="1347"/>
      <c r="E67" s="1347"/>
      <c r="F67" s="1360">
        <v>36</v>
      </c>
      <c r="M67" s="1344"/>
      <c r="N67" s="1344"/>
      <c r="O67" s="1344"/>
      <c r="GO67" s="1343"/>
    </row>
    <row r="68" spans="2:197" x14ac:dyDescent="0.25">
      <c r="B68" s="1307" t="s">
        <v>1889</v>
      </c>
      <c r="C68" s="1348">
        <v>1437</v>
      </c>
      <c r="D68" s="1347"/>
      <c r="E68" s="1347"/>
      <c r="F68" s="1360">
        <v>1437</v>
      </c>
      <c r="M68" s="1344"/>
      <c r="N68" s="1344"/>
      <c r="O68" s="1344"/>
      <c r="GO68" s="1343"/>
    </row>
    <row r="69" spans="2:197" x14ac:dyDescent="0.25">
      <c r="B69" s="1307" t="s">
        <v>1890</v>
      </c>
      <c r="C69" s="1348">
        <v>2168</v>
      </c>
      <c r="D69" s="1347"/>
      <c r="E69" s="1347"/>
      <c r="F69" s="1360">
        <v>2168</v>
      </c>
      <c r="M69" s="1344"/>
      <c r="N69" s="1344"/>
      <c r="O69" s="1344"/>
      <c r="GO69" s="1343"/>
    </row>
    <row r="70" spans="2:197" x14ac:dyDescent="0.25">
      <c r="B70" s="1307" t="s">
        <v>1420</v>
      </c>
      <c r="C70" s="1348">
        <v>812</v>
      </c>
      <c r="D70" s="1347"/>
      <c r="E70" s="1347"/>
      <c r="F70" s="1360">
        <v>812</v>
      </c>
      <c r="M70" s="1344"/>
      <c r="N70" s="1344"/>
      <c r="O70" s="1344"/>
      <c r="GO70" s="1343"/>
    </row>
    <row r="71" spans="2:197" x14ac:dyDescent="0.25">
      <c r="B71" s="1307" t="s">
        <v>1421</v>
      </c>
      <c r="C71" s="1348">
        <v>188</v>
      </c>
      <c r="D71" s="1347"/>
      <c r="E71" s="1347"/>
      <c r="F71" s="1360">
        <v>188</v>
      </c>
      <c r="M71" s="1344"/>
      <c r="N71" s="1344"/>
      <c r="O71" s="1344"/>
      <c r="GO71" s="1343"/>
    </row>
    <row r="72" spans="2:197" x14ac:dyDescent="0.25">
      <c r="B72" s="1307" t="s">
        <v>1423</v>
      </c>
      <c r="C72" s="1348">
        <v>79</v>
      </c>
      <c r="D72" s="1347"/>
      <c r="E72" s="1347"/>
      <c r="F72" s="1360">
        <v>79</v>
      </c>
      <c r="M72" s="1344"/>
      <c r="N72" s="1344"/>
      <c r="O72" s="1344"/>
      <c r="GO72" s="1343"/>
    </row>
    <row r="73" spans="2:197" x14ac:dyDescent="0.25">
      <c r="B73" s="1307" t="s">
        <v>1425</v>
      </c>
      <c r="C73" s="1348">
        <v>1392</v>
      </c>
      <c r="D73" s="1347"/>
      <c r="E73" s="1347"/>
      <c r="F73" s="1360">
        <v>1392</v>
      </c>
      <c r="M73" s="1344"/>
      <c r="N73" s="1344"/>
      <c r="O73" s="1344"/>
      <c r="GO73" s="1343"/>
    </row>
    <row r="74" spans="2:197" x14ac:dyDescent="0.25">
      <c r="B74" s="1307" t="s">
        <v>1426</v>
      </c>
      <c r="C74" s="1348">
        <v>786</v>
      </c>
      <c r="D74" s="1347"/>
      <c r="E74" s="1347"/>
      <c r="F74" s="1360">
        <v>786</v>
      </c>
      <c r="M74" s="1344"/>
      <c r="N74" s="1344"/>
      <c r="O74" s="1344"/>
      <c r="GO74" s="1343"/>
    </row>
    <row r="75" spans="2:197" x14ac:dyDescent="0.25">
      <c r="B75" s="1307" t="s">
        <v>1427</v>
      </c>
      <c r="C75" s="1348">
        <v>1713</v>
      </c>
      <c r="D75" s="1347"/>
      <c r="E75" s="1347"/>
      <c r="F75" s="1360">
        <v>1713</v>
      </c>
      <c r="M75" s="1344"/>
      <c r="N75" s="1344"/>
      <c r="O75" s="1344"/>
      <c r="GO75" s="1343"/>
    </row>
    <row r="76" spans="2:197" x14ac:dyDescent="0.25">
      <c r="B76" s="1307" t="s">
        <v>1428</v>
      </c>
      <c r="C76" s="1348">
        <v>1011</v>
      </c>
      <c r="D76" s="1347"/>
      <c r="E76" s="1347"/>
      <c r="F76" s="1360">
        <v>1011</v>
      </c>
      <c r="M76" s="1344"/>
      <c r="N76" s="1344"/>
      <c r="O76" s="1344"/>
      <c r="GO76" s="1343"/>
    </row>
    <row r="77" spans="2:197" x14ac:dyDescent="0.25">
      <c r="B77" s="1307" t="s">
        <v>1429</v>
      </c>
      <c r="C77" s="1348">
        <v>1505</v>
      </c>
      <c r="D77" s="1347"/>
      <c r="E77" s="1347"/>
      <c r="F77" s="1360">
        <v>1505</v>
      </c>
      <c r="M77" s="1344"/>
      <c r="N77" s="1344"/>
      <c r="O77" s="1344"/>
      <c r="GO77" s="1343"/>
    </row>
    <row r="78" spans="2:197" x14ac:dyDescent="0.25">
      <c r="B78" s="1307" t="s">
        <v>1891</v>
      </c>
      <c r="C78" s="1348">
        <v>989</v>
      </c>
      <c r="D78" s="1347"/>
      <c r="E78" s="1347"/>
      <c r="F78" s="1360">
        <v>989</v>
      </c>
      <c r="M78" s="1344"/>
      <c r="N78" s="1344"/>
      <c r="O78" s="1344"/>
      <c r="GO78" s="1343"/>
    </row>
    <row r="79" spans="2:197" x14ac:dyDescent="0.25">
      <c r="B79" s="1307" t="s">
        <v>1431</v>
      </c>
      <c r="C79" s="1348">
        <v>854</v>
      </c>
      <c r="D79" s="1347"/>
      <c r="E79" s="1347"/>
      <c r="F79" s="1360">
        <v>854</v>
      </c>
      <c r="M79" s="1344"/>
      <c r="N79" s="1344"/>
      <c r="O79" s="1344"/>
      <c r="GO79" s="1343"/>
    </row>
    <row r="80" spans="2:197" x14ac:dyDescent="0.25">
      <c r="B80" s="1307" t="s">
        <v>1432</v>
      </c>
      <c r="C80" s="1348">
        <v>680</v>
      </c>
      <c r="D80" s="1347"/>
      <c r="E80" s="1347"/>
      <c r="F80" s="1360">
        <v>680</v>
      </c>
      <c r="M80" s="1344"/>
      <c r="N80" s="1344"/>
      <c r="O80" s="1344"/>
      <c r="GO80" s="1343"/>
    </row>
    <row r="81" spans="2:197" x14ac:dyDescent="0.25">
      <c r="B81" s="1307" t="s">
        <v>1433</v>
      </c>
      <c r="C81" s="1348">
        <v>662</v>
      </c>
      <c r="D81" s="1347"/>
      <c r="E81" s="1347"/>
      <c r="F81" s="1360">
        <v>662</v>
      </c>
      <c r="M81" s="1344"/>
      <c r="N81" s="1344"/>
      <c r="O81" s="1344"/>
      <c r="GO81" s="1343"/>
    </row>
    <row r="82" spans="2:197" x14ac:dyDescent="0.25">
      <c r="B82" s="1307" t="s">
        <v>1434</v>
      </c>
      <c r="C82" s="1348">
        <v>591</v>
      </c>
      <c r="D82" s="1347"/>
      <c r="E82" s="1347"/>
      <c r="F82" s="1360">
        <v>591</v>
      </c>
      <c r="M82" s="1344"/>
      <c r="N82" s="1344"/>
      <c r="O82" s="1344"/>
      <c r="GO82" s="1343"/>
    </row>
    <row r="83" spans="2:197" x14ac:dyDescent="0.25">
      <c r="B83" s="1307" t="s">
        <v>1435</v>
      </c>
      <c r="C83" s="1348">
        <v>943</v>
      </c>
      <c r="D83" s="1347"/>
      <c r="E83" s="1347"/>
      <c r="F83" s="1360">
        <v>943</v>
      </c>
      <c r="M83" s="1344"/>
      <c r="N83" s="1344"/>
      <c r="O83" s="1344"/>
      <c r="GO83" s="1343"/>
    </row>
    <row r="84" spans="2:197" x14ac:dyDescent="0.25">
      <c r="B84" s="1307" t="s">
        <v>1892</v>
      </c>
      <c r="C84" s="1348">
        <v>1397</v>
      </c>
      <c r="D84" s="1347"/>
      <c r="E84" s="1347"/>
      <c r="F84" s="1360">
        <v>1397</v>
      </c>
      <c r="M84" s="1344"/>
      <c r="N84" s="1344"/>
      <c r="O84" s="1344"/>
      <c r="GO84" s="1343"/>
    </row>
    <row r="85" spans="2:197" x14ac:dyDescent="0.25">
      <c r="B85" s="1307" t="s">
        <v>1438</v>
      </c>
      <c r="C85" s="1348"/>
      <c r="D85" s="1347"/>
      <c r="E85" s="1347"/>
      <c r="F85" s="1360">
        <v>0</v>
      </c>
      <c r="M85" s="1344"/>
      <c r="N85" s="1344"/>
      <c r="O85" s="1344"/>
      <c r="GO85" s="1343"/>
    </row>
    <row r="86" spans="2:197" x14ac:dyDescent="0.25">
      <c r="B86" s="1307" t="s">
        <v>1893</v>
      </c>
      <c r="C86" s="1348"/>
      <c r="D86" s="1347"/>
      <c r="E86" s="1347"/>
      <c r="F86" s="1360">
        <v>0</v>
      </c>
      <c r="M86" s="1344"/>
      <c r="N86" s="1344"/>
      <c r="O86" s="1344"/>
      <c r="GO86" s="1343"/>
    </row>
    <row r="87" spans="2:197" x14ac:dyDescent="0.25">
      <c r="B87" s="1307" t="s">
        <v>1440</v>
      </c>
      <c r="C87" s="1348"/>
      <c r="D87" s="1347"/>
      <c r="E87" s="1347"/>
      <c r="F87" s="1360">
        <v>0</v>
      </c>
      <c r="M87" s="1344"/>
      <c r="N87" s="1344"/>
      <c r="O87" s="1344"/>
      <c r="GO87" s="1343"/>
    </row>
    <row r="88" spans="2:197" x14ac:dyDescent="0.25">
      <c r="B88" s="1307" t="s">
        <v>1441</v>
      </c>
      <c r="C88" s="1348"/>
      <c r="D88" s="1347"/>
      <c r="E88" s="1347"/>
      <c r="F88" s="1360">
        <v>0</v>
      </c>
      <c r="M88" s="1344"/>
      <c r="N88" s="1344"/>
      <c r="O88" s="1344"/>
      <c r="GO88" s="1343"/>
    </row>
    <row r="89" spans="2:197" x14ac:dyDescent="0.25">
      <c r="B89" s="1307" t="s">
        <v>1550</v>
      </c>
      <c r="C89" s="1348"/>
      <c r="D89" s="1347"/>
      <c r="E89" s="1347"/>
      <c r="F89" s="1360">
        <v>0</v>
      </c>
      <c r="M89" s="1344"/>
      <c r="N89" s="1344"/>
      <c r="O89" s="1344"/>
      <c r="GO89" s="1343"/>
    </row>
    <row r="90" spans="2:197" x14ac:dyDescent="0.25">
      <c r="B90" s="1307" t="s">
        <v>1445</v>
      </c>
      <c r="C90" s="1348"/>
      <c r="D90" s="1347"/>
      <c r="E90" s="1347"/>
      <c r="F90" s="1360">
        <v>0</v>
      </c>
      <c r="M90" s="1344"/>
      <c r="N90" s="1344"/>
      <c r="O90" s="1344"/>
      <c r="GO90" s="1343"/>
    </row>
    <row r="91" spans="2:197" x14ac:dyDescent="0.25">
      <c r="B91" s="1307" t="s">
        <v>1447</v>
      </c>
      <c r="C91" s="1348"/>
      <c r="D91" s="1347"/>
      <c r="E91" s="1347"/>
      <c r="F91" s="1360">
        <v>0</v>
      </c>
      <c r="M91" s="1344"/>
      <c r="N91" s="1344"/>
      <c r="O91" s="1344"/>
      <c r="GO91" s="1343"/>
    </row>
    <row r="92" spans="2:197" x14ac:dyDescent="0.25">
      <c r="B92" s="1307" t="s">
        <v>1894</v>
      </c>
      <c r="C92" s="1348"/>
      <c r="D92" s="1347"/>
      <c r="E92" s="1347"/>
      <c r="F92" s="1360">
        <v>0</v>
      </c>
      <c r="M92" s="1344"/>
      <c r="N92" s="1344"/>
      <c r="O92" s="1344"/>
      <c r="GO92" s="1343"/>
    </row>
    <row r="93" spans="2:197" x14ac:dyDescent="0.25">
      <c r="B93" s="1307" t="s">
        <v>1895</v>
      </c>
      <c r="C93" s="1348"/>
      <c r="D93" s="1347"/>
      <c r="E93" s="1347"/>
      <c r="F93" s="1360">
        <v>0</v>
      </c>
      <c r="M93" s="1344"/>
      <c r="N93" s="1344"/>
      <c r="O93" s="1344"/>
      <c r="GO93" s="1343"/>
    </row>
    <row r="94" spans="2:197" x14ac:dyDescent="0.25">
      <c r="B94" s="1307" t="s">
        <v>1896</v>
      </c>
      <c r="C94" s="1348"/>
      <c r="D94" s="1347"/>
      <c r="E94" s="1347"/>
      <c r="F94" s="1360">
        <v>0</v>
      </c>
      <c r="M94" s="1344"/>
      <c r="N94" s="1344"/>
      <c r="O94" s="1344"/>
      <c r="GO94" s="1343"/>
    </row>
    <row r="95" spans="2:197" x14ac:dyDescent="0.25">
      <c r="B95" s="1307" t="s">
        <v>1455</v>
      </c>
      <c r="C95" s="1348"/>
      <c r="D95" s="1347"/>
      <c r="E95" s="1347"/>
      <c r="F95" s="1360">
        <v>0</v>
      </c>
      <c r="M95" s="1344"/>
      <c r="N95" s="1344"/>
      <c r="O95" s="1344"/>
      <c r="GO95" s="1343"/>
    </row>
    <row r="96" spans="2:197" x14ac:dyDescent="0.25">
      <c r="B96" s="1307" t="s">
        <v>1897</v>
      </c>
      <c r="C96" s="1348"/>
      <c r="D96" s="1347"/>
      <c r="E96" s="1347"/>
      <c r="F96" s="1360">
        <v>0</v>
      </c>
      <c r="M96" s="1344"/>
      <c r="N96" s="1344"/>
      <c r="O96" s="1344"/>
      <c r="GO96" s="1343"/>
    </row>
    <row r="97" spans="2:197" x14ac:dyDescent="0.25">
      <c r="B97" s="1307" t="s">
        <v>1459</v>
      </c>
      <c r="C97" s="1348"/>
      <c r="D97" s="1347"/>
      <c r="E97" s="1347"/>
      <c r="F97" s="1360">
        <v>0</v>
      </c>
      <c r="M97" s="1344"/>
      <c r="N97" s="1344"/>
      <c r="O97" s="1344"/>
      <c r="GO97" s="1343"/>
    </row>
    <row r="98" spans="2:197" x14ac:dyDescent="0.25">
      <c r="B98" s="1307" t="s">
        <v>1460</v>
      </c>
      <c r="C98" s="1348"/>
      <c r="D98" s="1347"/>
      <c r="E98" s="1347"/>
      <c r="F98" s="1360">
        <v>0</v>
      </c>
      <c r="M98" s="1344"/>
      <c r="N98" s="1344"/>
      <c r="O98" s="1344"/>
      <c r="GO98" s="1343"/>
    </row>
    <row r="99" spans="2:197" x14ac:dyDescent="0.25">
      <c r="B99" s="1307" t="s">
        <v>1461</v>
      </c>
      <c r="C99" s="1348"/>
      <c r="D99" s="1347"/>
      <c r="E99" s="1347"/>
      <c r="F99" s="1360">
        <v>0</v>
      </c>
      <c r="M99" s="1344"/>
      <c r="N99" s="1344"/>
      <c r="O99" s="1344"/>
      <c r="GO99" s="1343"/>
    </row>
    <row r="100" spans="2:197" x14ac:dyDescent="0.25">
      <c r="B100" s="1307" t="s">
        <v>1465</v>
      </c>
      <c r="C100" s="1348">
        <v>145</v>
      </c>
      <c r="D100" s="1347"/>
      <c r="E100" s="1347"/>
      <c r="F100" s="1360">
        <v>145</v>
      </c>
      <c r="M100" s="1344"/>
      <c r="N100" s="1344"/>
      <c r="O100" s="1344"/>
      <c r="GO100" s="1343"/>
    </row>
    <row r="101" spans="2:197" x14ac:dyDescent="0.25">
      <c r="B101" s="1307" t="s">
        <v>1466</v>
      </c>
      <c r="C101" s="1348">
        <v>13</v>
      </c>
      <c r="D101" s="1347"/>
      <c r="E101" s="1347"/>
      <c r="F101" s="1360">
        <v>13</v>
      </c>
      <c r="M101" s="1344"/>
      <c r="N101" s="1344"/>
      <c r="O101" s="1344"/>
      <c r="GO101" s="1343"/>
    </row>
    <row r="102" spans="2:197" x14ac:dyDescent="0.25">
      <c r="B102" s="1307" t="s">
        <v>1467</v>
      </c>
      <c r="C102" s="1348">
        <v>22</v>
      </c>
      <c r="D102" s="1347"/>
      <c r="E102" s="1347"/>
      <c r="F102" s="1360">
        <v>22</v>
      </c>
      <c r="M102" s="1344"/>
      <c r="N102" s="1344"/>
      <c r="O102" s="1344"/>
      <c r="GO102" s="1343"/>
    </row>
    <row r="103" spans="2:197" x14ac:dyDescent="0.25">
      <c r="B103" s="1307" t="s">
        <v>1898</v>
      </c>
      <c r="C103" s="1348">
        <v>214</v>
      </c>
      <c r="D103" s="1347"/>
      <c r="E103" s="1347"/>
      <c r="F103" s="1360">
        <v>214</v>
      </c>
      <c r="M103" s="1344"/>
      <c r="N103" s="1344"/>
      <c r="O103" s="1344"/>
      <c r="GO103" s="1343"/>
    </row>
    <row r="104" spans="2:197" x14ac:dyDescent="0.25">
      <c r="B104" s="1307" t="s">
        <v>1899</v>
      </c>
      <c r="C104" s="1348">
        <v>1291</v>
      </c>
      <c r="D104" s="1347"/>
      <c r="E104" s="1347"/>
      <c r="F104" s="1360">
        <v>1291</v>
      </c>
      <c r="M104" s="1344"/>
      <c r="N104" s="1344"/>
      <c r="O104" s="1344"/>
      <c r="GO104" s="1343"/>
    </row>
    <row r="105" spans="2:197" x14ac:dyDescent="0.25">
      <c r="B105" s="1307" t="s">
        <v>1900</v>
      </c>
      <c r="C105" s="1348">
        <v>430</v>
      </c>
      <c r="D105" s="1347"/>
      <c r="E105" s="1347"/>
      <c r="F105" s="1360">
        <v>430</v>
      </c>
      <c r="M105" s="1344"/>
      <c r="N105" s="1344"/>
      <c r="O105" s="1344"/>
      <c r="GO105" s="1343"/>
    </row>
    <row r="106" spans="2:197" x14ac:dyDescent="0.25">
      <c r="B106" s="1307" t="s">
        <v>1562</v>
      </c>
      <c r="C106" s="1348">
        <v>195</v>
      </c>
      <c r="D106" s="1347"/>
      <c r="E106" s="1347"/>
      <c r="F106" s="1360">
        <v>195</v>
      </c>
      <c r="M106" s="1344"/>
      <c r="N106" s="1344"/>
      <c r="O106" s="1344"/>
      <c r="GO106" s="1343"/>
    </row>
    <row r="107" spans="2:197" x14ac:dyDescent="0.25">
      <c r="B107" s="1307" t="s">
        <v>1469</v>
      </c>
      <c r="C107" s="1348">
        <v>39</v>
      </c>
      <c r="D107" s="1347"/>
      <c r="E107" s="1347"/>
      <c r="F107" s="1360">
        <v>39</v>
      </c>
      <c r="M107" s="1344"/>
      <c r="N107" s="1344"/>
      <c r="O107" s="1344"/>
      <c r="GO107" s="1343"/>
    </row>
    <row r="108" spans="2:197" x14ac:dyDescent="0.25">
      <c r="B108" s="1307" t="s">
        <v>1470</v>
      </c>
      <c r="C108" s="1348">
        <v>47</v>
      </c>
      <c r="D108" s="1347"/>
      <c r="E108" s="1347"/>
      <c r="F108" s="1360">
        <v>47</v>
      </c>
      <c r="M108" s="1344"/>
      <c r="N108" s="1344"/>
      <c r="O108" s="1344"/>
      <c r="GO108" s="1343"/>
    </row>
    <row r="109" spans="2:197" x14ac:dyDescent="0.25">
      <c r="B109" s="1307" t="s">
        <v>1901</v>
      </c>
      <c r="C109" s="1348">
        <v>76</v>
      </c>
      <c r="D109" s="1347"/>
      <c r="E109" s="1347"/>
      <c r="F109" s="1360">
        <v>76</v>
      </c>
      <c r="M109" s="1344"/>
      <c r="N109" s="1344"/>
      <c r="O109" s="1344"/>
      <c r="GO109" s="1343"/>
    </row>
    <row r="110" spans="2:197" x14ac:dyDescent="0.25">
      <c r="B110" s="1307" t="s">
        <v>1902</v>
      </c>
      <c r="C110" s="1348">
        <v>8</v>
      </c>
      <c r="D110" s="1347"/>
      <c r="E110" s="1347"/>
      <c r="F110" s="1360">
        <v>8</v>
      </c>
      <c r="M110" s="1344"/>
      <c r="N110" s="1344"/>
      <c r="O110" s="1344"/>
      <c r="GO110" s="1343"/>
    </row>
    <row r="111" spans="2:197" x14ac:dyDescent="0.25">
      <c r="B111" s="1307" t="s">
        <v>1472</v>
      </c>
      <c r="C111" s="1348">
        <v>14</v>
      </c>
      <c r="D111" s="1347"/>
      <c r="E111" s="1347"/>
      <c r="F111" s="1360">
        <v>14</v>
      </c>
      <c r="M111" s="1344"/>
      <c r="N111" s="1344"/>
      <c r="O111" s="1344"/>
      <c r="GO111" s="1343"/>
    </row>
    <row r="112" spans="2:197" x14ac:dyDescent="0.25">
      <c r="B112" s="1307" t="s">
        <v>1565</v>
      </c>
      <c r="C112" s="1348">
        <v>245</v>
      </c>
      <c r="D112" s="1347"/>
      <c r="E112" s="1347"/>
      <c r="F112" s="1360">
        <v>245</v>
      </c>
      <c r="M112" s="1344"/>
      <c r="N112" s="1344"/>
      <c r="O112" s="1344"/>
      <c r="GO112" s="1343"/>
    </row>
    <row r="113" spans="2:197" x14ac:dyDescent="0.25">
      <c r="B113" s="1307" t="s">
        <v>1475</v>
      </c>
      <c r="C113" s="1348">
        <v>128</v>
      </c>
      <c r="D113" s="1347"/>
      <c r="E113" s="1347"/>
      <c r="F113" s="1360">
        <v>128</v>
      </c>
      <c r="M113" s="1344"/>
      <c r="N113" s="1344"/>
      <c r="O113" s="1344"/>
      <c r="GO113" s="1343"/>
    </row>
    <row r="114" spans="2:197" x14ac:dyDescent="0.25">
      <c r="B114" s="1307" t="s">
        <v>1903</v>
      </c>
      <c r="C114" s="1348">
        <v>178</v>
      </c>
      <c r="D114" s="1347"/>
      <c r="E114" s="1347"/>
      <c r="F114" s="1360">
        <v>178</v>
      </c>
      <c r="M114" s="1344"/>
      <c r="N114" s="1344"/>
      <c r="O114" s="1344"/>
      <c r="GO114" s="1343"/>
    </row>
    <row r="115" spans="2:197" x14ac:dyDescent="0.25">
      <c r="B115" s="1307" t="s">
        <v>1904</v>
      </c>
      <c r="C115" s="1348">
        <v>11</v>
      </c>
      <c r="D115" s="1347"/>
      <c r="E115" s="1347"/>
      <c r="F115" s="1360">
        <v>11</v>
      </c>
      <c r="M115" s="1344"/>
      <c r="N115" s="1344"/>
      <c r="O115" s="1344"/>
      <c r="GO115" s="1343"/>
    </row>
    <row r="116" spans="2:197" x14ac:dyDescent="0.25">
      <c r="B116" s="1358" t="s">
        <v>1905</v>
      </c>
      <c r="C116" s="1363">
        <v>29078</v>
      </c>
      <c r="D116" s="1363">
        <v>0</v>
      </c>
      <c r="E116" s="1363">
        <v>0</v>
      </c>
      <c r="F116" s="1360">
        <v>29078</v>
      </c>
      <c r="G116" s="1364"/>
      <c r="I116" s="1365"/>
      <c r="M116" s="1344"/>
      <c r="N116" s="1344"/>
      <c r="O116" s="1344"/>
      <c r="GO116" s="1343"/>
    </row>
    <row r="117" spans="2:197" x14ac:dyDescent="0.25">
      <c r="B117" s="1307" t="s">
        <v>1348</v>
      </c>
      <c r="C117" s="1348">
        <v>164</v>
      </c>
      <c r="D117" s="1347"/>
      <c r="E117" s="1347">
        <v>7807</v>
      </c>
      <c r="F117" s="1360">
        <v>7971</v>
      </c>
      <c r="M117" s="1344"/>
      <c r="N117" s="1344"/>
      <c r="O117" s="1344"/>
      <c r="GO117" s="1343"/>
    </row>
    <row r="118" spans="2:197" x14ac:dyDescent="0.25">
      <c r="B118" s="1307" t="s">
        <v>1906</v>
      </c>
      <c r="C118" s="1348">
        <v>88</v>
      </c>
      <c r="D118" s="1347"/>
      <c r="E118" s="1347">
        <v>5069</v>
      </c>
      <c r="F118" s="1360">
        <v>5157</v>
      </c>
      <c r="M118" s="1344"/>
      <c r="N118" s="1344"/>
      <c r="O118" s="1344"/>
      <c r="GO118" s="1343"/>
    </row>
    <row r="119" spans="2:197" x14ac:dyDescent="0.25">
      <c r="B119" s="1358" t="s">
        <v>1907</v>
      </c>
      <c r="C119" s="1359">
        <v>252</v>
      </c>
      <c r="D119" s="1359">
        <v>0</v>
      </c>
      <c r="E119" s="1359">
        <v>12876</v>
      </c>
      <c r="F119" s="1360">
        <v>13128</v>
      </c>
      <c r="M119" s="1344"/>
      <c r="N119" s="1344"/>
      <c r="O119" s="1344"/>
      <c r="GO119" s="1343"/>
    </row>
    <row r="120" spans="2:197" x14ac:dyDescent="0.25">
      <c r="B120" s="1307" t="s">
        <v>3</v>
      </c>
      <c r="C120" s="1348"/>
      <c r="D120" s="1347"/>
      <c r="E120" s="1347">
        <v>2390</v>
      </c>
      <c r="F120" s="1360">
        <v>2390</v>
      </c>
      <c r="M120" s="1344"/>
      <c r="N120" s="1344"/>
      <c r="O120" s="1344"/>
      <c r="GO120" s="1343"/>
    </row>
    <row r="121" spans="2:197" x14ac:dyDescent="0.25">
      <c r="B121" s="1307" t="s">
        <v>1908</v>
      </c>
      <c r="C121" s="1348"/>
      <c r="D121" s="1347"/>
      <c r="E121" s="1347">
        <v>1798</v>
      </c>
      <c r="F121" s="1360">
        <v>1798</v>
      </c>
      <c r="M121" s="1344"/>
      <c r="N121" s="1344"/>
      <c r="O121" s="1344"/>
      <c r="GO121" s="1343"/>
    </row>
    <row r="122" spans="2:197" x14ac:dyDescent="0.25">
      <c r="B122" s="1307" t="s">
        <v>5</v>
      </c>
      <c r="C122" s="1348"/>
      <c r="D122" s="1347"/>
      <c r="E122" s="1347">
        <v>538</v>
      </c>
      <c r="F122" s="1360">
        <v>538</v>
      </c>
      <c r="M122" s="1344"/>
      <c r="N122" s="1344"/>
      <c r="O122" s="1344"/>
      <c r="GO122" s="1343"/>
    </row>
    <row r="123" spans="2:197" x14ac:dyDescent="0.25">
      <c r="B123" s="1307" t="s">
        <v>1909</v>
      </c>
      <c r="C123" s="1348"/>
      <c r="D123" s="1347"/>
      <c r="E123" s="1347">
        <v>3416</v>
      </c>
      <c r="F123" s="1360">
        <v>3416</v>
      </c>
      <c r="G123" s="1365"/>
      <c r="M123" s="1344"/>
      <c r="N123" s="1344"/>
      <c r="O123" s="1344"/>
      <c r="GO123" s="1343"/>
    </row>
    <row r="124" spans="2:197" x14ac:dyDescent="0.25">
      <c r="B124" s="1358" t="s">
        <v>1910</v>
      </c>
      <c r="C124" s="1359">
        <v>0</v>
      </c>
      <c r="D124" s="1359">
        <v>0</v>
      </c>
      <c r="E124" s="1359">
        <v>8142</v>
      </c>
      <c r="F124" s="1360">
        <v>8142</v>
      </c>
      <c r="M124" s="1344"/>
      <c r="N124" s="1344"/>
      <c r="O124" s="1344"/>
      <c r="GO124" s="1343"/>
    </row>
    <row r="125" spans="2:197" x14ac:dyDescent="0.25">
      <c r="B125" s="1307" t="s">
        <v>1911</v>
      </c>
      <c r="C125" s="1348"/>
      <c r="D125" s="1347"/>
      <c r="E125" s="1347">
        <v>1659</v>
      </c>
      <c r="F125" s="1360">
        <v>1659</v>
      </c>
      <c r="M125" s="1344"/>
      <c r="N125" s="1344"/>
      <c r="O125" s="1344"/>
      <c r="GO125" s="1343"/>
    </row>
    <row r="126" spans="2:197" x14ac:dyDescent="0.25">
      <c r="B126" s="1307" t="s">
        <v>1912</v>
      </c>
      <c r="C126" s="1348"/>
      <c r="D126" s="1347"/>
      <c r="E126" s="1347">
        <v>10226</v>
      </c>
      <c r="F126" s="1360">
        <v>10226</v>
      </c>
      <c r="M126" s="1344"/>
      <c r="N126" s="1344"/>
      <c r="O126" s="1344"/>
      <c r="GO126" s="1343"/>
    </row>
    <row r="127" spans="2:197" x14ac:dyDescent="0.25">
      <c r="B127" s="1307" t="s">
        <v>1913</v>
      </c>
      <c r="C127" s="1348"/>
      <c r="D127" s="1347"/>
      <c r="E127" s="1347">
        <v>4291</v>
      </c>
      <c r="F127" s="1360">
        <v>4291</v>
      </c>
      <c r="M127" s="1344"/>
      <c r="N127" s="1344"/>
      <c r="O127" s="1344"/>
      <c r="GO127" s="1343"/>
    </row>
    <row r="128" spans="2:197" x14ac:dyDescent="0.25">
      <c r="B128" s="1307" t="s">
        <v>1914</v>
      </c>
      <c r="C128" s="1348"/>
      <c r="D128" s="1347"/>
      <c r="E128" s="1347">
        <v>16138</v>
      </c>
      <c r="F128" s="1360">
        <v>16138</v>
      </c>
      <c r="M128" s="1344"/>
      <c r="N128" s="1344"/>
      <c r="O128" s="1344"/>
      <c r="GO128" s="1343"/>
    </row>
    <row r="129" spans="2:197" x14ac:dyDescent="0.25">
      <c r="B129" s="1307" t="s">
        <v>1915</v>
      </c>
      <c r="C129" s="1348"/>
      <c r="D129" s="1347"/>
      <c r="E129" s="1347">
        <v>11727</v>
      </c>
      <c r="F129" s="1360">
        <v>11727</v>
      </c>
      <c r="M129" s="1344"/>
      <c r="N129" s="1344"/>
      <c r="O129" s="1344"/>
      <c r="GO129" s="1343"/>
    </row>
    <row r="130" spans="2:197" x14ac:dyDescent="0.25">
      <c r="B130" s="1307" t="s">
        <v>1916</v>
      </c>
      <c r="C130" s="1348"/>
      <c r="D130" s="1347"/>
      <c r="E130" s="1347">
        <v>65</v>
      </c>
      <c r="F130" s="1360">
        <v>65</v>
      </c>
      <c r="M130" s="1344"/>
      <c r="N130" s="1344"/>
      <c r="O130" s="1344"/>
      <c r="GO130" s="1343"/>
    </row>
    <row r="131" spans="2:197" ht="30" x14ac:dyDescent="0.25">
      <c r="B131" s="1358" t="s">
        <v>1917</v>
      </c>
      <c r="C131" s="1359">
        <v>0</v>
      </c>
      <c r="D131" s="1359">
        <v>0</v>
      </c>
      <c r="E131" s="1359">
        <v>44106</v>
      </c>
      <c r="F131" s="1360">
        <v>44106</v>
      </c>
      <c r="M131" s="1344"/>
      <c r="N131" s="1344"/>
      <c r="O131" s="1344"/>
      <c r="GO131" s="1343"/>
    </row>
    <row r="132" spans="2:197" x14ac:dyDescent="0.25">
      <c r="B132" s="1307" t="s">
        <v>1918</v>
      </c>
      <c r="C132" s="1348"/>
      <c r="D132" s="1347"/>
      <c r="E132" s="1347">
        <v>117</v>
      </c>
      <c r="F132" s="1360">
        <v>117</v>
      </c>
      <c r="M132" s="1344"/>
      <c r="N132" s="1344"/>
      <c r="O132" s="1344"/>
      <c r="GO132" s="1343"/>
    </row>
    <row r="133" spans="2:197" x14ac:dyDescent="0.25">
      <c r="B133" s="1307" t="s">
        <v>1919</v>
      </c>
      <c r="C133" s="1348"/>
      <c r="D133" s="1347"/>
      <c r="E133" s="1347">
        <v>137</v>
      </c>
      <c r="F133" s="1360">
        <v>137</v>
      </c>
      <c r="M133" s="1344"/>
      <c r="N133" s="1344"/>
      <c r="O133" s="1344"/>
      <c r="GO133" s="1343"/>
    </row>
    <row r="134" spans="2:197" x14ac:dyDescent="0.25">
      <c r="B134" s="1307" t="s">
        <v>1920</v>
      </c>
      <c r="C134" s="1348"/>
      <c r="D134" s="1347"/>
      <c r="E134" s="1347">
        <v>4171</v>
      </c>
      <c r="F134" s="1360">
        <v>4171</v>
      </c>
      <c r="M134" s="1344"/>
      <c r="N134" s="1344"/>
      <c r="O134" s="1344"/>
      <c r="GO134" s="1343"/>
    </row>
    <row r="135" spans="2:197" x14ac:dyDescent="0.25">
      <c r="B135" s="1307" t="s">
        <v>1921</v>
      </c>
      <c r="C135" s="1348"/>
      <c r="D135" s="1347"/>
      <c r="E135" s="1347">
        <v>2346</v>
      </c>
      <c r="F135" s="1360">
        <v>2346</v>
      </c>
      <c r="M135" s="1344"/>
      <c r="N135" s="1344"/>
      <c r="O135" s="1344"/>
      <c r="GO135" s="1343"/>
    </row>
    <row r="136" spans="2:197" x14ac:dyDescent="0.25">
      <c r="B136" s="1307" t="s">
        <v>1922</v>
      </c>
      <c r="C136" s="1348"/>
      <c r="D136" s="1347"/>
      <c r="E136" s="1347">
        <v>1134</v>
      </c>
      <c r="F136" s="1360">
        <v>1134</v>
      </c>
      <c r="M136" s="1344"/>
      <c r="N136" s="1344"/>
      <c r="O136" s="1344"/>
      <c r="GO136" s="1343"/>
    </row>
    <row r="137" spans="2:197" x14ac:dyDescent="0.25">
      <c r="B137" s="1307" t="s">
        <v>1923</v>
      </c>
      <c r="C137" s="1348"/>
      <c r="D137" s="1347"/>
      <c r="E137" s="1347">
        <v>6301</v>
      </c>
      <c r="F137" s="1360">
        <v>6301</v>
      </c>
      <c r="M137" s="1344"/>
      <c r="N137" s="1344"/>
      <c r="O137" s="1344"/>
      <c r="GO137" s="1343"/>
    </row>
    <row r="138" spans="2:197" x14ac:dyDescent="0.25">
      <c r="B138" s="1307" t="s">
        <v>1924</v>
      </c>
      <c r="C138" s="1348"/>
      <c r="D138" s="1347"/>
      <c r="E138" s="1347">
        <v>3998</v>
      </c>
      <c r="F138" s="1360">
        <v>3998</v>
      </c>
      <c r="M138" s="1344"/>
      <c r="N138" s="1344"/>
      <c r="O138" s="1344"/>
      <c r="GO138" s="1343"/>
    </row>
    <row r="139" spans="2:197" x14ac:dyDescent="0.25">
      <c r="B139" s="1307" t="s">
        <v>1925</v>
      </c>
      <c r="C139" s="1348"/>
      <c r="D139" s="1347"/>
      <c r="E139" s="1347">
        <v>4758</v>
      </c>
      <c r="F139" s="1360">
        <v>4758</v>
      </c>
      <c r="M139" s="1344"/>
      <c r="N139" s="1344"/>
      <c r="O139" s="1344"/>
      <c r="GO139" s="1343"/>
    </row>
    <row r="140" spans="2:197" x14ac:dyDescent="0.25">
      <c r="B140" s="1307" t="s">
        <v>1926</v>
      </c>
      <c r="C140" s="1348"/>
      <c r="D140" s="1347"/>
      <c r="E140" s="1347">
        <v>627</v>
      </c>
      <c r="F140" s="1360">
        <v>627</v>
      </c>
      <c r="M140" s="1344"/>
      <c r="N140" s="1344"/>
      <c r="O140" s="1344"/>
      <c r="GO140" s="1343"/>
    </row>
    <row r="141" spans="2:197" x14ac:dyDescent="0.25">
      <c r="B141" s="1307" t="s">
        <v>1927</v>
      </c>
      <c r="C141" s="1348"/>
      <c r="D141" s="1347"/>
      <c r="E141" s="1347">
        <v>58</v>
      </c>
      <c r="F141" s="1360">
        <v>58</v>
      </c>
      <c r="M141" s="1344"/>
      <c r="N141" s="1344"/>
      <c r="O141" s="1344"/>
      <c r="GO141" s="1343"/>
    </row>
    <row r="142" spans="2:197" x14ac:dyDescent="0.25">
      <c r="B142" s="1307" t="s">
        <v>1928</v>
      </c>
      <c r="C142" s="1348"/>
      <c r="D142" s="1347"/>
      <c r="E142" s="1347">
        <v>6412</v>
      </c>
      <c r="F142" s="1360">
        <v>6412</v>
      </c>
      <c r="M142" s="1344"/>
      <c r="N142" s="1344"/>
      <c r="O142" s="1344"/>
      <c r="GO142" s="1343"/>
    </row>
    <row r="143" spans="2:197" x14ac:dyDescent="0.25">
      <c r="B143" s="1307" t="s">
        <v>1929</v>
      </c>
      <c r="C143" s="1348"/>
      <c r="D143" s="1347"/>
      <c r="E143" s="1347">
        <v>997</v>
      </c>
      <c r="F143" s="1360">
        <v>997</v>
      </c>
      <c r="M143" s="1344"/>
      <c r="N143" s="1344"/>
      <c r="O143" s="1344"/>
      <c r="GO143" s="1343"/>
    </row>
    <row r="144" spans="2:197" x14ac:dyDescent="0.25">
      <c r="B144" s="1307" t="s">
        <v>1930</v>
      </c>
      <c r="C144" s="1348"/>
      <c r="D144" s="1347"/>
      <c r="E144" s="1347">
        <v>3389</v>
      </c>
      <c r="F144" s="1360">
        <v>3389</v>
      </c>
      <c r="M144" s="1344"/>
      <c r="N144" s="1344"/>
      <c r="O144" s="1344"/>
      <c r="GO144" s="1343"/>
    </row>
    <row r="145" spans="2:197" x14ac:dyDescent="0.25">
      <c r="B145" s="1307" t="s">
        <v>1931</v>
      </c>
      <c r="C145" s="1348"/>
      <c r="D145" s="1347"/>
      <c r="E145" s="1347">
        <v>4018</v>
      </c>
      <c r="F145" s="1360">
        <v>4018</v>
      </c>
      <c r="M145" s="1344"/>
      <c r="N145" s="1344"/>
      <c r="O145" s="1344"/>
      <c r="GO145" s="1343"/>
    </row>
    <row r="146" spans="2:197" x14ac:dyDescent="0.25">
      <c r="B146" s="1307" t="s">
        <v>1932</v>
      </c>
      <c r="C146" s="1348"/>
      <c r="D146" s="1347"/>
      <c r="E146" s="1347">
        <v>2519</v>
      </c>
      <c r="F146" s="1360">
        <v>2519</v>
      </c>
      <c r="M146" s="1344"/>
      <c r="N146" s="1344"/>
      <c r="O146" s="1344"/>
      <c r="GO146" s="1343"/>
    </row>
    <row r="147" spans="2:197" x14ac:dyDescent="0.25">
      <c r="B147" s="1307" t="s">
        <v>1933</v>
      </c>
      <c r="C147" s="1348"/>
      <c r="D147" s="1347"/>
      <c r="E147" s="1347">
        <v>354</v>
      </c>
      <c r="F147" s="1360">
        <v>354</v>
      </c>
      <c r="M147" s="1344"/>
      <c r="N147" s="1344"/>
      <c r="O147" s="1344"/>
      <c r="GO147" s="1343"/>
    </row>
    <row r="148" spans="2:197" x14ac:dyDescent="0.25">
      <c r="B148" s="1307" t="s">
        <v>1934</v>
      </c>
      <c r="C148" s="1348"/>
      <c r="D148" s="1347"/>
      <c r="E148" s="1347">
        <v>2844</v>
      </c>
      <c r="F148" s="1360">
        <v>2844</v>
      </c>
      <c r="M148" s="1344"/>
      <c r="N148" s="1344"/>
      <c r="O148" s="1344"/>
      <c r="GO148" s="1343"/>
    </row>
    <row r="149" spans="2:197" ht="23.25" customHeight="1" x14ac:dyDescent="0.25">
      <c r="B149" s="1307" t="s">
        <v>1935</v>
      </c>
      <c r="C149" s="1348"/>
      <c r="D149" s="1347"/>
      <c r="E149" s="1347">
        <v>7</v>
      </c>
      <c r="F149" s="1360">
        <v>7</v>
      </c>
      <c r="M149" s="1344"/>
      <c r="N149" s="1344"/>
      <c r="O149" s="1344"/>
      <c r="GO149" s="1343"/>
    </row>
    <row r="150" spans="2:197" x14ac:dyDescent="0.25">
      <c r="B150" s="1358" t="s">
        <v>1936</v>
      </c>
      <c r="C150" s="1366"/>
      <c r="D150" s="1359">
        <v>0</v>
      </c>
      <c r="E150" s="1359">
        <v>44187</v>
      </c>
      <c r="F150" s="1360">
        <v>44187</v>
      </c>
      <c r="M150" s="1344"/>
      <c r="N150" s="1344"/>
      <c r="O150" s="1344"/>
      <c r="GO150" s="1343"/>
    </row>
    <row r="151" spans="2:197" ht="16.5" x14ac:dyDescent="0.25">
      <c r="B151" s="1367" t="s">
        <v>27</v>
      </c>
      <c r="C151" s="1368">
        <v>923600</v>
      </c>
      <c r="D151" s="1368">
        <v>5868</v>
      </c>
      <c r="E151" s="1368">
        <v>171585</v>
      </c>
      <c r="F151" s="1368">
        <v>1101053</v>
      </c>
    </row>
    <row r="152" spans="2:197" ht="15.75" x14ac:dyDescent="0.25">
      <c r="B152" s="1369"/>
      <c r="C152" s="1370"/>
      <c r="F152" s="1371"/>
      <c r="G152" s="1371"/>
      <c r="H152" s="1371"/>
      <c r="I152" s="1371"/>
      <c r="J152" s="1371"/>
      <c r="O152" s="1344"/>
      <c r="P152" s="1344"/>
      <c r="Q152" s="1344"/>
      <c r="GO152" s="1343"/>
    </row>
    <row r="153" spans="2:197" x14ac:dyDescent="0.25">
      <c r="B153" s="1372"/>
      <c r="C153" s="1373"/>
      <c r="O153" s="1344"/>
      <c r="P153" s="1344"/>
      <c r="Q153" s="1344"/>
      <c r="GO153" s="1343"/>
    </row>
    <row r="154" spans="2:197" x14ac:dyDescent="0.25">
      <c r="B154" s="1374"/>
      <c r="C154" s="1375"/>
      <c r="D154" s="1343"/>
      <c r="E154" s="1343"/>
      <c r="F154" s="1365"/>
      <c r="O154" s="1344"/>
      <c r="P154" s="1344"/>
      <c r="Q154" s="1344"/>
    </row>
    <row r="155" spans="2:197" x14ac:dyDescent="0.25">
      <c r="B155" s="1369"/>
      <c r="C155" s="1370"/>
      <c r="O155" s="1344"/>
      <c r="P155" s="1344"/>
      <c r="Q155" s="1344"/>
      <c r="GO155" s="1343"/>
    </row>
    <row r="156" spans="2:197" x14ac:dyDescent="0.25">
      <c r="B156" s="1374"/>
      <c r="C156" s="1375"/>
      <c r="D156" s="1343"/>
      <c r="E156" s="1343"/>
      <c r="F156" s="1343"/>
      <c r="O156" s="1344"/>
      <c r="P156" s="1344"/>
      <c r="Q156" s="1344"/>
    </row>
    <row r="157" spans="2:197" x14ac:dyDescent="0.25">
      <c r="B157" s="1374"/>
      <c r="C157" s="1375"/>
      <c r="D157" s="1343"/>
      <c r="E157" s="1343"/>
      <c r="F157" s="1343"/>
      <c r="O157" s="1344"/>
      <c r="P157" s="1344"/>
      <c r="Q157" s="1344"/>
    </row>
    <row r="158" spans="2:197" x14ac:dyDescent="0.25">
      <c r="B158" s="1374"/>
      <c r="C158" s="1375"/>
      <c r="D158" s="1343"/>
      <c r="E158" s="1343"/>
      <c r="F158" s="1343"/>
      <c r="O158" s="1344"/>
      <c r="P158" s="1344"/>
      <c r="Q158" s="1344"/>
    </row>
    <row r="159" spans="2:197" x14ac:dyDescent="0.25">
      <c r="O159" s="1344"/>
      <c r="P159" s="1344"/>
      <c r="Q159" s="1344"/>
    </row>
    <row r="160" spans="2:197" x14ac:dyDescent="0.25">
      <c r="O160" s="1344"/>
      <c r="P160" s="1344"/>
      <c r="Q160" s="1344"/>
    </row>
    <row r="161" spans="2:197" x14ac:dyDescent="0.25">
      <c r="O161" s="1344"/>
      <c r="P161" s="1344"/>
      <c r="Q161" s="1344"/>
    </row>
    <row r="162" spans="2:197" x14ac:dyDescent="0.25">
      <c r="O162" s="1344"/>
      <c r="P162" s="1344"/>
      <c r="Q162" s="1344"/>
    </row>
    <row r="163" spans="2:197" x14ac:dyDescent="0.25">
      <c r="O163" s="1344"/>
      <c r="P163" s="1344"/>
      <c r="Q163" s="1344"/>
    </row>
    <row r="164" spans="2:197" x14ac:dyDescent="0.25">
      <c r="O164" s="1344"/>
      <c r="P164" s="1344"/>
      <c r="Q164" s="1344"/>
    </row>
    <row r="165" spans="2:197" x14ac:dyDescent="0.25">
      <c r="O165" s="1344"/>
      <c r="P165" s="1344"/>
      <c r="Q165" s="1344"/>
    </row>
    <row r="166" spans="2:197" x14ac:dyDescent="0.25">
      <c r="O166" s="1344"/>
      <c r="P166" s="1344"/>
      <c r="Q166" s="1344"/>
    </row>
    <row r="167" spans="2:197" x14ac:dyDescent="0.25">
      <c r="B167" s="1374"/>
      <c r="C167" s="1375"/>
      <c r="D167" s="1343"/>
      <c r="E167" s="1343"/>
      <c r="F167" s="1343"/>
      <c r="O167" s="1344"/>
      <c r="P167" s="1344"/>
      <c r="Q167" s="1344"/>
      <c r="GO167" s="1343"/>
    </row>
    <row r="168" spans="2:197" x14ac:dyDescent="0.25">
      <c r="B168" s="1374"/>
      <c r="C168" s="1375"/>
      <c r="D168" s="1343"/>
      <c r="E168" s="1343"/>
      <c r="F168" s="1343"/>
      <c r="O168" s="1344"/>
      <c r="P168" s="1344"/>
      <c r="Q168" s="1344"/>
      <c r="GO168" s="1343"/>
    </row>
    <row r="169" spans="2:197" x14ac:dyDescent="0.25">
      <c r="B169" s="1374"/>
      <c r="C169" s="1375"/>
      <c r="D169" s="1343"/>
      <c r="E169" s="1343"/>
      <c r="F169" s="1343"/>
      <c r="O169" s="1344"/>
      <c r="P169" s="1344"/>
      <c r="Q169" s="1344"/>
      <c r="GO169" s="1343"/>
    </row>
    <row r="170" spans="2:197" x14ac:dyDescent="0.25">
      <c r="B170" s="1374"/>
      <c r="C170" s="1375"/>
      <c r="D170" s="1343"/>
      <c r="E170" s="1343"/>
      <c r="F170" s="1343"/>
      <c r="O170" s="1344"/>
      <c r="P170" s="1344"/>
      <c r="Q170" s="1344"/>
      <c r="GO170" s="1343"/>
    </row>
    <row r="171" spans="2:197" x14ac:dyDescent="0.25">
      <c r="B171" s="1374"/>
      <c r="C171" s="1375"/>
      <c r="D171" s="1343"/>
      <c r="E171" s="1343"/>
      <c r="F171" s="1343"/>
      <c r="O171" s="1344"/>
      <c r="P171" s="1344"/>
      <c r="Q171" s="1344"/>
      <c r="GO171" s="1343"/>
    </row>
    <row r="172" spans="2:197" x14ac:dyDescent="0.25">
      <c r="B172" s="1374"/>
      <c r="C172" s="1375"/>
      <c r="D172" s="1343"/>
      <c r="E172" s="1343"/>
      <c r="F172" s="1343"/>
      <c r="O172" s="1344"/>
      <c r="P172" s="1344"/>
      <c r="Q172" s="1344"/>
      <c r="GO172" s="1343"/>
    </row>
    <row r="173" spans="2:197" x14ac:dyDescent="0.25">
      <c r="B173" s="1374"/>
      <c r="C173" s="1375"/>
      <c r="D173" s="1343"/>
      <c r="E173" s="1343"/>
      <c r="F173" s="1343"/>
      <c r="O173" s="1344"/>
      <c r="P173" s="1344"/>
      <c r="Q173" s="1344"/>
      <c r="GO173" s="1343"/>
    </row>
    <row r="174" spans="2:197" x14ac:dyDescent="0.25">
      <c r="B174" s="1374"/>
      <c r="C174" s="1375"/>
      <c r="D174" s="1343"/>
      <c r="E174" s="1343"/>
      <c r="F174" s="1343"/>
      <c r="O174" s="1344"/>
      <c r="P174" s="1344"/>
      <c r="Q174" s="1344"/>
      <c r="GO174" s="1343"/>
    </row>
    <row r="175" spans="2:197" x14ac:dyDescent="0.25">
      <c r="B175" s="1374"/>
      <c r="C175" s="1375"/>
      <c r="D175" s="1343"/>
      <c r="E175" s="1343"/>
      <c r="F175" s="1343"/>
      <c r="O175" s="1344"/>
      <c r="P175" s="1344"/>
      <c r="Q175" s="1344"/>
      <c r="GO175" s="1343"/>
    </row>
    <row r="176" spans="2:197" x14ac:dyDescent="0.25">
      <c r="B176" s="1374"/>
      <c r="C176" s="1375"/>
      <c r="D176" s="1343"/>
      <c r="E176" s="1343"/>
      <c r="F176" s="1343"/>
      <c r="O176" s="1344"/>
      <c r="P176" s="1344"/>
      <c r="Q176" s="1344"/>
      <c r="GO176" s="1343"/>
    </row>
    <row r="177" spans="2:197" x14ac:dyDescent="0.25">
      <c r="B177" s="1374"/>
      <c r="C177" s="1375"/>
      <c r="D177" s="1343"/>
      <c r="E177" s="1343"/>
      <c r="F177" s="1343"/>
      <c r="O177" s="1344"/>
      <c r="P177" s="1344"/>
      <c r="Q177" s="1344"/>
      <c r="GO177" s="1343"/>
    </row>
    <row r="178" spans="2:197" x14ac:dyDescent="0.25">
      <c r="B178" s="1374"/>
      <c r="C178" s="1375"/>
      <c r="D178" s="1343"/>
      <c r="E178" s="1343"/>
      <c r="F178" s="1343"/>
      <c r="O178" s="1344"/>
      <c r="P178" s="1344"/>
      <c r="Q178" s="1344"/>
      <c r="GO178" s="1343"/>
    </row>
    <row r="179" spans="2:197" x14ac:dyDescent="0.25">
      <c r="B179" s="1374"/>
      <c r="C179" s="1375"/>
      <c r="D179" s="1343"/>
      <c r="E179" s="1343"/>
      <c r="F179" s="1343"/>
      <c r="O179" s="1344"/>
      <c r="P179" s="1344"/>
      <c r="Q179" s="1344"/>
      <c r="GO179" s="1343"/>
    </row>
    <row r="180" spans="2:197" x14ac:dyDescent="0.25">
      <c r="B180" s="1374"/>
      <c r="C180" s="1375"/>
      <c r="D180" s="1343"/>
      <c r="E180" s="1343"/>
      <c r="F180" s="1343"/>
      <c r="O180" s="1344"/>
      <c r="P180" s="1344"/>
      <c r="Q180" s="1344"/>
      <c r="GO180" s="1343"/>
    </row>
    <row r="181" spans="2:197" x14ac:dyDescent="0.25">
      <c r="B181" s="1374"/>
      <c r="C181" s="1375"/>
      <c r="D181" s="1343"/>
      <c r="E181" s="1343"/>
      <c r="F181" s="1343"/>
      <c r="O181" s="1344"/>
      <c r="P181" s="1344"/>
      <c r="Q181" s="1344"/>
      <c r="GO181" s="1343"/>
    </row>
    <row r="182" spans="2:197" x14ac:dyDescent="0.25">
      <c r="B182" s="1374"/>
      <c r="C182" s="1375"/>
      <c r="D182" s="1343"/>
      <c r="E182" s="1343"/>
      <c r="F182" s="1343"/>
      <c r="O182" s="1344"/>
      <c r="P182" s="1344"/>
      <c r="Q182" s="1344"/>
      <c r="GO182" s="1343"/>
    </row>
    <row r="183" spans="2:197" x14ac:dyDescent="0.25">
      <c r="B183" s="1374"/>
      <c r="C183" s="1375"/>
      <c r="D183" s="1343"/>
      <c r="E183" s="1343"/>
      <c r="F183" s="1343"/>
      <c r="O183" s="1344"/>
      <c r="P183" s="1344"/>
      <c r="Q183" s="1344"/>
      <c r="GO183" s="1343"/>
    </row>
    <row r="184" spans="2:197" x14ac:dyDescent="0.25">
      <c r="B184" s="1374"/>
      <c r="C184" s="1375"/>
      <c r="D184" s="1343"/>
      <c r="E184" s="1343"/>
      <c r="F184" s="1343"/>
      <c r="O184" s="1344"/>
      <c r="P184" s="1344"/>
      <c r="Q184" s="1344"/>
      <c r="GO184" s="1343"/>
    </row>
    <row r="185" spans="2:197" x14ac:dyDescent="0.25">
      <c r="B185" s="1374"/>
      <c r="C185" s="1375"/>
      <c r="D185" s="1343"/>
      <c r="E185" s="1343"/>
      <c r="F185" s="1343"/>
      <c r="O185" s="1344"/>
      <c r="P185" s="1344"/>
      <c r="Q185" s="1344"/>
      <c r="GO185" s="1343"/>
    </row>
    <row r="186" spans="2:197" x14ac:dyDescent="0.25">
      <c r="B186" s="1374"/>
      <c r="C186" s="1375"/>
      <c r="D186" s="1343"/>
      <c r="E186" s="1343"/>
      <c r="F186" s="1343"/>
      <c r="O186" s="1344"/>
      <c r="P186" s="1344"/>
      <c r="Q186" s="1344"/>
      <c r="GO186" s="1343"/>
    </row>
    <row r="187" spans="2:197" x14ac:dyDescent="0.25">
      <c r="B187" s="1374"/>
      <c r="C187" s="1375"/>
      <c r="D187" s="1343"/>
      <c r="E187" s="1343"/>
      <c r="F187" s="1343"/>
      <c r="O187" s="1344"/>
      <c r="P187" s="1344"/>
      <c r="Q187" s="1344"/>
      <c r="GO187" s="1343"/>
    </row>
    <row r="188" spans="2:197" x14ac:dyDescent="0.25">
      <c r="B188" s="1374"/>
      <c r="C188" s="1375"/>
      <c r="D188" s="1343"/>
      <c r="E188" s="1343"/>
      <c r="F188" s="1343"/>
      <c r="O188" s="1344"/>
      <c r="P188" s="1344"/>
      <c r="Q188" s="1344"/>
      <c r="GO188" s="1343"/>
    </row>
    <row r="189" spans="2:197" x14ac:dyDescent="0.25">
      <c r="B189" s="1374"/>
      <c r="C189" s="1375"/>
      <c r="D189" s="1343"/>
      <c r="E189" s="1343"/>
      <c r="F189" s="1343"/>
      <c r="O189" s="1344"/>
      <c r="P189" s="1344"/>
      <c r="Q189" s="1344"/>
      <c r="GO189" s="1343"/>
    </row>
    <row r="190" spans="2:197" x14ac:dyDescent="0.25">
      <c r="B190" s="1374"/>
      <c r="C190" s="1375"/>
      <c r="D190" s="1343"/>
      <c r="E190" s="1343"/>
      <c r="F190" s="1343"/>
      <c r="O190" s="1344"/>
      <c r="P190" s="1344"/>
      <c r="Q190" s="1344"/>
      <c r="GO190" s="1343"/>
    </row>
    <row r="191" spans="2:197" x14ac:dyDescent="0.25">
      <c r="B191" s="1374"/>
      <c r="C191" s="1375"/>
      <c r="D191" s="1343"/>
      <c r="E191" s="1343"/>
      <c r="F191" s="1343"/>
      <c r="O191" s="1344"/>
      <c r="P191" s="1344"/>
      <c r="Q191" s="1344"/>
      <c r="GO191" s="1343"/>
    </row>
    <row r="192" spans="2:197" x14ac:dyDescent="0.25">
      <c r="B192" s="1374"/>
      <c r="C192" s="1375"/>
      <c r="D192" s="1343"/>
      <c r="E192" s="1343"/>
      <c r="F192" s="1343"/>
      <c r="O192" s="1344"/>
      <c r="P192" s="1344"/>
      <c r="Q192" s="1344"/>
      <c r="GO192" s="1343"/>
    </row>
    <row r="193" spans="2:197" x14ac:dyDescent="0.25">
      <c r="B193" s="1374"/>
      <c r="C193" s="1375"/>
      <c r="D193" s="1343"/>
      <c r="E193" s="1343"/>
      <c r="F193" s="1343"/>
      <c r="O193" s="1344"/>
      <c r="P193" s="1344"/>
      <c r="Q193" s="1344"/>
      <c r="GO193" s="1343"/>
    </row>
    <row r="194" spans="2:197" x14ac:dyDescent="0.25">
      <c r="B194" s="1374"/>
      <c r="C194" s="1375"/>
      <c r="D194" s="1343"/>
      <c r="E194" s="1343"/>
      <c r="F194" s="1343"/>
      <c r="O194" s="1344"/>
      <c r="P194" s="1344"/>
      <c r="Q194" s="1344"/>
      <c r="GO194" s="1343"/>
    </row>
    <row r="195" spans="2:197" x14ac:dyDescent="0.25">
      <c r="B195" s="1374"/>
      <c r="C195" s="1375"/>
      <c r="D195" s="1343"/>
      <c r="E195" s="1343"/>
      <c r="F195" s="1343"/>
      <c r="O195" s="1344"/>
      <c r="P195" s="1344"/>
      <c r="Q195" s="1344"/>
      <c r="GO195" s="1343"/>
    </row>
    <row r="196" spans="2:197" x14ac:dyDescent="0.25">
      <c r="B196" s="1374"/>
      <c r="C196" s="1375"/>
      <c r="D196" s="1343"/>
      <c r="E196" s="1343"/>
      <c r="F196" s="1343"/>
      <c r="O196" s="1344"/>
      <c r="P196" s="1344"/>
      <c r="Q196" s="1344"/>
      <c r="GO196" s="1343"/>
    </row>
    <row r="197" spans="2:197" x14ac:dyDescent="0.25">
      <c r="B197" s="1374"/>
      <c r="C197" s="1375"/>
      <c r="D197" s="1343"/>
      <c r="E197" s="1343"/>
      <c r="F197" s="1343"/>
      <c r="O197" s="1344"/>
      <c r="P197" s="1344"/>
      <c r="Q197" s="1344"/>
      <c r="GO197" s="1343"/>
    </row>
    <row r="198" spans="2:197" x14ac:dyDescent="0.25">
      <c r="B198" s="1374"/>
      <c r="C198" s="1375"/>
      <c r="D198" s="1343"/>
      <c r="E198" s="1343"/>
      <c r="F198" s="1343"/>
      <c r="O198" s="1344"/>
      <c r="P198" s="1344"/>
      <c r="Q198" s="1344"/>
      <c r="GO198" s="1343"/>
    </row>
    <row r="199" spans="2:197" x14ac:dyDescent="0.25">
      <c r="B199" s="1374"/>
      <c r="C199" s="1375"/>
      <c r="D199" s="1343"/>
      <c r="E199" s="1343"/>
      <c r="F199" s="1343"/>
      <c r="O199" s="1344"/>
      <c r="P199" s="1344"/>
      <c r="Q199" s="1344"/>
      <c r="GO199" s="1343"/>
    </row>
    <row r="200" spans="2:197" x14ac:dyDescent="0.25">
      <c r="B200" s="1374"/>
      <c r="C200" s="1375"/>
      <c r="D200" s="1343"/>
      <c r="E200" s="1343"/>
      <c r="F200" s="1343"/>
      <c r="O200" s="1344"/>
      <c r="P200" s="1344"/>
      <c r="Q200" s="1344"/>
      <c r="GO200" s="1343"/>
    </row>
    <row r="201" spans="2:197" x14ac:dyDescent="0.25">
      <c r="B201" s="1374"/>
      <c r="C201" s="1375"/>
      <c r="D201" s="1343"/>
      <c r="E201" s="1343"/>
      <c r="F201" s="1343"/>
      <c r="O201" s="1344"/>
      <c r="P201" s="1344"/>
      <c r="Q201" s="1344"/>
      <c r="GO201" s="1343"/>
    </row>
    <row r="202" spans="2:197" x14ac:dyDescent="0.25">
      <c r="B202" s="1374"/>
      <c r="C202" s="1375"/>
      <c r="D202" s="1343"/>
      <c r="E202" s="1343"/>
      <c r="F202" s="1343"/>
      <c r="O202" s="1344"/>
      <c r="P202" s="1344"/>
      <c r="Q202" s="1344"/>
      <c r="GO202" s="1343"/>
    </row>
    <row r="203" spans="2:197" x14ac:dyDescent="0.25">
      <c r="B203" s="1374"/>
      <c r="C203" s="1375"/>
      <c r="D203" s="1343"/>
      <c r="E203" s="1343"/>
      <c r="F203" s="1343"/>
      <c r="O203" s="1344"/>
      <c r="P203" s="1344"/>
      <c r="Q203" s="1344"/>
      <c r="GO203" s="1343"/>
    </row>
    <row r="204" spans="2:197" x14ac:dyDescent="0.25">
      <c r="B204" s="1374"/>
      <c r="C204" s="1375"/>
      <c r="D204" s="1343"/>
      <c r="E204" s="1343"/>
      <c r="F204" s="1343"/>
      <c r="O204" s="1344"/>
      <c r="P204" s="1344"/>
      <c r="Q204" s="1344"/>
      <c r="GO204" s="1343"/>
    </row>
    <row r="205" spans="2:197" x14ac:dyDescent="0.25">
      <c r="B205" s="1374"/>
      <c r="C205" s="1375"/>
      <c r="D205" s="1343"/>
      <c r="E205" s="1343"/>
      <c r="F205" s="1343"/>
      <c r="O205" s="1344"/>
      <c r="P205" s="1344"/>
      <c r="Q205" s="1344"/>
      <c r="GO205" s="1343"/>
    </row>
    <row r="206" spans="2:197" x14ac:dyDescent="0.25">
      <c r="B206" s="1374"/>
      <c r="C206" s="1375"/>
      <c r="D206" s="1343"/>
      <c r="E206" s="1343"/>
      <c r="F206" s="1343"/>
      <c r="O206" s="1344"/>
      <c r="P206" s="1344"/>
      <c r="Q206" s="1344"/>
      <c r="GO206" s="1343"/>
    </row>
    <row r="207" spans="2:197" x14ac:dyDescent="0.25">
      <c r="B207" s="1374"/>
      <c r="C207" s="1375"/>
      <c r="D207" s="1343"/>
      <c r="E207" s="1343"/>
      <c r="F207" s="1343"/>
      <c r="O207" s="1344"/>
      <c r="P207" s="1344"/>
      <c r="Q207" s="1344"/>
      <c r="GO207" s="1343"/>
    </row>
    <row r="208" spans="2:197" x14ac:dyDescent="0.25">
      <c r="B208" s="1374"/>
      <c r="C208" s="1375"/>
      <c r="D208" s="1343"/>
      <c r="E208" s="1343"/>
      <c r="F208" s="1343"/>
      <c r="O208" s="1344"/>
      <c r="P208" s="1344"/>
      <c r="Q208" s="1344"/>
      <c r="GO208" s="1343"/>
    </row>
    <row r="209" spans="2:197" x14ac:dyDescent="0.25">
      <c r="B209" s="1374"/>
      <c r="C209" s="1375"/>
      <c r="D209" s="1343"/>
      <c r="E209" s="1343"/>
      <c r="F209" s="1343"/>
      <c r="O209" s="1344"/>
      <c r="P209" s="1344"/>
      <c r="Q209" s="1344"/>
      <c r="GO209" s="1343"/>
    </row>
    <row r="210" spans="2:197" x14ac:dyDescent="0.25">
      <c r="B210" s="1374"/>
      <c r="C210" s="1375"/>
      <c r="D210" s="1343"/>
      <c r="E210" s="1343"/>
      <c r="F210" s="1343"/>
      <c r="O210" s="1344"/>
      <c r="P210" s="1344"/>
      <c r="Q210" s="1344"/>
      <c r="GO210" s="1343"/>
    </row>
    <row r="211" spans="2:197" x14ac:dyDescent="0.25">
      <c r="B211" s="1374"/>
      <c r="C211" s="1375"/>
      <c r="D211" s="1343"/>
      <c r="E211" s="1343"/>
      <c r="F211" s="1343"/>
      <c r="O211" s="1344"/>
      <c r="P211" s="1344"/>
      <c r="Q211" s="1344"/>
      <c r="GO211" s="1343"/>
    </row>
    <row r="212" spans="2:197" x14ac:dyDescent="0.25">
      <c r="B212" s="1374"/>
      <c r="C212" s="1375"/>
      <c r="D212" s="1343"/>
      <c r="E212" s="1343"/>
      <c r="F212" s="1343"/>
      <c r="O212" s="1344"/>
      <c r="P212" s="1344"/>
      <c r="Q212" s="1344"/>
      <c r="GO212" s="1343"/>
    </row>
    <row r="213" spans="2:197" x14ac:dyDescent="0.25">
      <c r="B213" s="1374"/>
      <c r="C213" s="1375"/>
      <c r="D213" s="1343"/>
      <c r="E213" s="1343"/>
      <c r="F213" s="1343"/>
      <c r="O213" s="1344"/>
      <c r="P213" s="1344"/>
      <c r="Q213" s="1344"/>
      <c r="GO213" s="1343"/>
    </row>
    <row r="214" spans="2:197" x14ac:dyDescent="0.25">
      <c r="B214" s="1374"/>
      <c r="C214" s="1375"/>
      <c r="D214" s="1343"/>
      <c r="E214" s="1343"/>
      <c r="F214" s="1343"/>
      <c r="O214" s="1344"/>
      <c r="P214" s="1344"/>
      <c r="Q214" s="1344"/>
      <c r="GO214" s="1343"/>
    </row>
    <row r="215" spans="2:197" x14ac:dyDescent="0.25">
      <c r="B215" s="1374"/>
      <c r="C215" s="1375"/>
      <c r="D215" s="1343"/>
      <c r="E215" s="1343"/>
      <c r="F215" s="1343"/>
      <c r="O215" s="1344"/>
      <c r="P215" s="1344"/>
      <c r="Q215" s="1344"/>
      <c r="GO215" s="1343"/>
    </row>
    <row r="216" spans="2:197" x14ac:dyDescent="0.25">
      <c r="B216" s="1374"/>
      <c r="C216" s="1375"/>
      <c r="D216" s="1343"/>
      <c r="E216" s="1343"/>
      <c r="F216" s="1343"/>
      <c r="O216" s="1344"/>
      <c r="P216" s="1344"/>
      <c r="Q216" s="1344"/>
      <c r="GO216" s="1343"/>
    </row>
    <row r="217" spans="2:197" x14ac:dyDescent="0.25">
      <c r="B217" s="1374"/>
      <c r="C217" s="1375"/>
      <c r="D217" s="1343"/>
      <c r="E217" s="1343"/>
      <c r="F217" s="1343"/>
      <c r="O217" s="1344"/>
      <c r="P217" s="1344"/>
      <c r="Q217" s="1344"/>
      <c r="GO217" s="1343"/>
    </row>
    <row r="218" spans="2:197" x14ac:dyDescent="0.25">
      <c r="B218" s="1374"/>
      <c r="C218" s="1375"/>
      <c r="D218" s="1343"/>
      <c r="E218" s="1343"/>
      <c r="F218" s="1343"/>
      <c r="O218" s="1344"/>
      <c r="P218" s="1344"/>
      <c r="Q218" s="1344"/>
      <c r="GO218" s="1343"/>
    </row>
    <row r="219" spans="2:197" x14ac:dyDescent="0.25">
      <c r="B219" s="1374"/>
      <c r="C219" s="1375"/>
      <c r="D219" s="1343"/>
      <c r="E219" s="1343"/>
      <c r="F219" s="1343"/>
      <c r="O219" s="1344"/>
      <c r="P219" s="1344"/>
      <c r="Q219" s="1344"/>
      <c r="GO219" s="1343"/>
    </row>
    <row r="220" spans="2:197" x14ac:dyDescent="0.25">
      <c r="B220" s="1374"/>
      <c r="C220" s="1375"/>
      <c r="D220" s="1343"/>
      <c r="E220" s="1343"/>
      <c r="F220" s="1343"/>
      <c r="O220" s="1344"/>
      <c r="P220" s="1344"/>
      <c r="Q220" s="1344"/>
      <c r="GO220" s="1343"/>
    </row>
    <row r="221" spans="2:197" x14ac:dyDescent="0.25">
      <c r="B221" s="1374"/>
      <c r="C221" s="1375"/>
      <c r="D221" s="1343"/>
      <c r="E221" s="1343"/>
      <c r="F221" s="1343"/>
      <c r="O221" s="1344"/>
      <c r="P221" s="1344"/>
      <c r="Q221" s="1344"/>
      <c r="GO221" s="1343"/>
    </row>
    <row r="222" spans="2:197" x14ac:dyDescent="0.25">
      <c r="B222" s="1374"/>
      <c r="C222" s="1375"/>
      <c r="D222" s="1343"/>
      <c r="E222" s="1343"/>
      <c r="F222" s="1343"/>
      <c r="O222" s="1344"/>
      <c r="P222" s="1344"/>
      <c r="Q222" s="1344"/>
      <c r="GO222" s="1343"/>
    </row>
    <row r="223" spans="2:197" x14ac:dyDescent="0.25">
      <c r="B223" s="1374"/>
      <c r="C223" s="1375"/>
      <c r="D223" s="1343"/>
      <c r="E223" s="1343"/>
      <c r="F223" s="1343"/>
      <c r="O223" s="1344"/>
      <c r="P223" s="1344"/>
      <c r="Q223" s="1344"/>
      <c r="GO223" s="1343"/>
    </row>
    <row r="224" spans="2:197" x14ac:dyDescent="0.25">
      <c r="B224" s="1374"/>
      <c r="C224" s="1375"/>
      <c r="D224" s="1343"/>
      <c r="E224" s="1343"/>
      <c r="F224" s="1343"/>
      <c r="O224" s="1344"/>
      <c r="P224" s="1344"/>
      <c r="Q224" s="1344"/>
      <c r="GO224" s="1343"/>
    </row>
    <row r="225" spans="2:197" x14ac:dyDescent="0.25">
      <c r="B225" s="1374"/>
      <c r="C225" s="1375"/>
      <c r="D225" s="1343"/>
      <c r="E225" s="1343"/>
      <c r="F225" s="1343"/>
      <c r="O225" s="1344"/>
      <c r="P225" s="1344"/>
      <c r="Q225" s="1344"/>
      <c r="GO225" s="1343"/>
    </row>
    <row r="226" spans="2:197" x14ac:dyDescent="0.25">
      <c r="B226" s="1374"/>
      <c r="C226" s="1375"/>
      <c r="D226" s="1343"/>
      <c r="E226" s="1343"/>
      <c r="F226" s="1343"/>
      <c r="O226" s="1344"/>
      <c r="P226" s="1344"/>
      <c r="Q226" s="1344"/>
      <c r="GO226" s="1343"/>
    </row>
    <row r="227" spans="2:197" x14ac:dyDescent="0.25">
      <c r="B227" s="1374"/>
      <c r="C227" s="1375"/>
      <c r="D227" s="1343"/>
      <c r="E227" s="1343"/>
      <c r="F227" s="1343"/>
      <c r="O227" s="1344"/>
      <c r="P227" s="1344"/>
      <c r="Q227" s="1344"/>
      <c r="GO227" s="1343"/>
    </row>
    <row r="228" spans="2:197" x14ac:dyDescent="0.25">
      <c r="B228" s="1374"/>
      <c r="C228" s="1375"/>
      <c r="D228" s="1343"/>
      <c r="E228" s="1343"/>
      <c r="F228" s="1343"/>
      <c r="O228" s="1344"/>
      <c r="P228" s="1344"/>
      <c r="Q228" s="1344"/>
      <c r="GO228" s="1343"/>
    </row>
    <row r="229" spans="2:197" x14ac:dyDescent="0.25">
      <c r="B229" s="1374"/>
      <c r="C229" s="1375"/>
      <c r="D229" s="1343"/>
      <c r="E229" s="1343"/>
      <c r="F229" s="1343"/>
      <c r="O229" s="1344"/>
      <c r="P229" s="1344"/>
      <c r="Q229" s="1344"/>
      <c r="GO229" s="1343"/>
    </row>
    <row r="230" spans="2:197" x14ac:dyDescent="0.25">
      <c r="B230" s="1374"/>
      <c r="C230" s="1375"/>
      <c r="D230" s="1343"/>
      <c r="E230" s="1343"/>
      <c r="F230" s="1343"/>
      <c r="O230" s="1344"/>
      <c r="P230" s="1344"/>
      <c r="Q230" s="1344"/>
      <c r="GO230" s="1343"/>
    </row>
    <row r="231" spans="2:197" x14ac:dyDescent="0.25">
      <c r="B231" s="1374"/>
      <c r="C231" s="1375"/>
      <c r="D231" s="1343"/>
      <c r="E231" s="1343"/>
      <c r="F231" s="1343"/>
      <c r="O231" s="1344"/>
      <c r="P231" s="1344"/>
      <c r="Q231" s="1344"/>
      <c r="GO231" s="1343"/>
    </row>
    <row r="232" spans="2:197" x14ac:dyDescent="0.25">
      <c r="B232" s="1374"/>
      <c r="C232" s="1375"/>
      <c r="D232" s="1343"/>
      <c r="E232" s="1343"/>
      <c r="F232" s="1343"/>
      <c r="O232" s="1344"/>
      <c r="P232" s="1344"/>
      <c r="Q232" s="1344"/>
      <c r="GO232" s="1343"/>
    </row>
    <row r="233" spans="2:197" x14ac:dyDescent="0.25">
      <c r="B233" s="1374"/>
      <c r="C233" s="1375"/>
      <c r="D233" s="1343"/>
      <c r="E233" s="1343"/>
      <c r="F233" s="1343"/>
      <c r="O233" s="1344"/>
      <c r="P233" s="1344"/>
      <c r="Q233" s="1344"/>
      <c r="GO233" s="1343"/>
    </row>
    <row r="234" spans="2:197" x14ac:dyDescent="0.25">
      <c r="B234" s="1374"/>
      <c r="C234" s="1375"/>
      <c r="D234" s="1343"/>
      <c r="E234" s="1343"/>
      <c r="F234" s="1343"/>
      <c r="O234" s="1344"/>
      <c r="P234" s="1344"/>
      <c r="Q234" s="1344"/>
      <c r="GO234" s="1343"/>
    </row>
    <row r="235" spans="2:197" x14ac:dyDescent="0.25">
      <c r="B235" s="1374"/>
      <c r="C235" s="1375"/>
      <c r="D235" s="1343"/>
      <c r="E235" s="1343"/>
      <c r="F235" s="1343"/>
      <c r="O235" s="1344"/>
      <c r="P235" s="1344"/>
      <c r="Q235" s="1344"/>
      <c r="GO235" s="1343"/>
    </row>
    <row r="236" spans="2:197" x14ac:dyDescent="0.25">
      <c r="B236" s="1374"/>
      <c r="C236" s="1375"/>
      <c r="D236" s="1343"/>
      <c r="E236" s="1343"/>
      <c r="F236" s="1343"/>
      <c r="O236" s="1344"/>
      <c r="P236" s="1344"/>
      <c r="Q236" s="1344"/>
      <c r="GO236" s="1343"/>
    </row>
    <row r="237" spans="2:197" x14ac:dyDescent="0.25">
      <c r="B237" s="1374"/>
      <c r="C237" s="1375"/>
      <c r="D237" s="1343"/>
      <c r="E237" s="1343"/>
      <c r="F237" s="1343"/>
      <c r="O237" s="1344"/>
      <c r="P237" s="1344"/>
      <c r="Q237" s="1344"/>
      <c r="GO237" s="1343"/>
    </row>
    <row r="238" spans="2:197" x14ac:dyDescent="0.25">
      <c r="B238" s="1374"/>
      <c r="C238" s="1375"/>
      <c r="D238" s="1343"/>
      <c r="E238" s="1343"/>
      <c r="F238" s="1343"/>
      <c r="O238" s="1344"/>
      <c r="P238" s="1344"/>
      <c r="Q238" s="1344"/>
      <c r="GO238" s="1343"/>
    </row>
    <row r="239" spans="2:197" x14ac:dyDescent="0.25">
      <c r="B239" s="1374"/>
      <c r="C239" s="1375"/>
      <c r="D239" s="1343"/>
      <c r="E239" s="1343"/>
      <c r="F239" s="1343"/>
      <c r="O239" s="1344"/>
      <c r="P239" s="1344"/>
      <c r="Q239" s="1344"/>
      <c r="GO239" s="1343"/>
    </row>
    <row r="240" spans="2:197" x14ac:dyDescent="0.25">
      <c r="B240" s="1374"/>
      <c r="C240" s="1375"/>
      <c r="D240" s="1343"/>
      <c r="E240" s="1343"/>
      <c r="F240" s="1343"/>
      <c r="O240" s="1344"/>
      <c r="P240" s="1344"/>
      <c r="Q240" s="1344"/>
      <c r="GO240" s="1343"/>
    </row>
    <row r="241" spans="2:197" x14ac:dyDescent="0.25">
      <c r="B241" s="1374"/>
      <c r="C241" s="1375"/>
      <c r="D241" s="1343"/>
      <c r="E241" s="1343"/>
      <c r="F241" s="1343"/>
      <c r="O241" s="1344"/>
      <c r="P241" s="1344"/>
      <c r="Q241" s="1344"/>
      <c r="GO241" s="1343"/>
    </row>
    <row r="242" spans="2:197" x14ac:dyDescent="0.25">
      <c r="B242" s="1374"/>
      <c r="C242" s="1375"/>
      <c r="D242" s="1343"/>
      <c r="E242" s="1343"/>
      <c r="F242" s="1343"/>
      <c r="O242" s="1344"/>
      <c r="P242" s="1344"/>
      <c r="Q242" s="1344"/>
      <c r="GO242" s="1343"/>
    </row>
    <row r="243" spans="2:197" x14ac:dyDescent="0.25">
      <c r="B243" s="1374"/>
      <c r="C243" s="1375"/>
      <c r="D243" s="1343"/>
      <c r="E243" s="1343"/>
      <c r="F243" s="1343"/>
      <c r="O243" s="1344"/>
      <c r="P243" s="1344"/>
      <c r="Q243" s="1344"/>
      <c r="GO243" s="1343"/>
    </row>
    <row r="244" spans="2:197" x14ac:dyDescent="0.25">
      <c r="B244" s="1374"/>
      <c r="C244" s="1375"/>
      <c r="D244" s="1343"/>
      <c r="E244" s="1343"/>
      <c r="F244" s="1343"/>
      <c r="O244" s="1344"/>
      <c r="P244" s="1344"/>
      <c r="Q244" s="1344"/>
      <c r="GO244" s="1343"/>
    </row>
    <row r="245" spans="2:197" x14ac:dyDescent="0.25">
      <c r="B245" s="1374"/>
      <c r="C245" s="1375"/>
      <c r="D245" s="1343"/>
      <c r="E245" s="1343"/>
      <c r="F245" s="1343"/>
      <c r="O245" s="1344"/>
      <c r="P245" s="1344"/>
      <c r="Q245" s="1344"/>
      <c r="GO245" s="1343"/>
    </row>
    <row r="246" spans="2:197" x14ac:dyDescent="0.25">
      <c r="B246" s="1374"/>
      <c r="C246" s="1375"/>
      <c r="D246" s="1343"/>
      <c r="E246" s="1343"/>
      <c r="F246" s="1343"/>
      <c r="O246" s="1344"/>
      <c r="P246" s="1344"/>
      <c r="Q246" s="1344"/>
      <c r="GO246" s="1343"/>
    </row>
    <row r="247" spans="2:197" x14ac:dyDescent="0.25">
      <c r="B247" s="1374"/>
      <c r="C247" s="1375"/>
      <c r="D247" s="1343"/>
      <c r="E247" s="1343"/>
      <c r="F247" s="1343"/>
      <c r="O247" s="1344"/>
      <c r="P247" s="1344"/>
      <c r="Q247" s="1344"/>
      <c r="GO247" s="1343"/>
    </row>
    <row r="248" spans="2:197" x14ac:dyDescent="0.25">
      <c r="B248" s="1374"/>
      <c r="C248" s="1375"/>
      <c r="D248" s="1343"/>
      <c r="E248" s="1343"/>
      <c r="F248" s="1343"/>
      <c r="O248" s="1344"/>
      <c r="P248" s="1344"/>
      <c r="Q248" s="1344"/>
      <c r="GO248" s="1343"/>
    </row>
    <row r="249" spans="2:197" x14ac:dyDescent="0.25">
      <c r="B249" s="1374"/>
      <c r="C249" s="1375"/>
      <c r="D249" s="1343"/>
      <c r="E249" s="1343"/>
      <c r="F249" s="1343"/>
      <c r="O249" s="1344"/>
      <c r="P249" s="1344"/>
      <c r="Q249" s="1344"/>
      <c r="GO249" s="1343"/>
    </row>
    <row r="250" spans="2:197" x14ac:dyDescent="0.25">
      <c r="B250" s="1374"/>
      <c r="C250" s="1375"/>
      <c r="D250" s="1343"/>
      <c r="E250" s="1343"/>
      <c r="F250" s="1343"/>
      <c r="O250" s="1344"/>
      <c r="P250" s="1344"/>
      <c r="Q250" s="1344"/>
      <c r="GO250" s="1343"/>
    </row>
    <row r="251" spans="2:197" x14ac:dyDescent="0.25">
      <c r="B251" s="1374"/>
      <c r="C251" s="1375"/>
      <c r="D251" s="1343"/>
      <c r="E251" s="1343"/>
      <c r="F251" s="1343"/>
      <c r="O251" s="1344"/>
      <c r="P251" s="1344"/>
      <c r="Q251" s="1344"/>
      <c r="GO251" s="1343"/>
    </row>
    <row r="252" spans="2:197" x14ac:dyDescent="0.25">
      <c r="B252" s="1374"/>
      <c r="C252" s="1375"/>
      <c r="D252" s="1343"/>
      <c r="E252" s="1343"/>
      <c r="F252" s="1343"/>
      <c r="O252" s="1344"/>
      <c r="P252" s="1344"/>
      <c r="Q252" s="1344"/>
      <c r="GO252" s="1343"/>
    </row>
    <row r="253" spans="2:197" x14ac:dyDescent="0.25">
      <c r="B253" s="1374"/>
      <c r="C253" s="1375"/>
      <c r="D253" s="1343"/>
      <c r="E253" s="1343"/>
      <c r="F253" s="1343"/>
      <c r="O253" s="1344"/>
      <c r="P253" s="1344"/>
      <c r="Q253" s="1344"/>
      <c r="GO253" s="1343"/>
    </row>
    <row r="254" spans="2:197" x14ac:dyDescent="0.25">
      <c r="B254" s="1374"/>
      <c r="C254" s="1375"/>
      <c r="D254" s="1343"/>
      <c r="E254" s="1343"/>
      <c r="F254" s="1343"/>
      <c r="O254" s="1344"/>
      <c r="P254" s="1344"/>
      <c r="Q254" s="1344"/>
      <c r="GO254" s="1343"/>
    </row>
    <row r="255" spans="2:197" x14ac:dyDescent="0.25">
      <c r="B255" s="1374"/>
      <c r="C255" s="1375"/>
      <c r="D255" s="1343"/>
      <c r="E255" s="1343"/>
      <c r="F255" s="1343"/>
      <c r="O255" s="1344"/>
      <c r="P255" s="1344"/>
      <c r="Q255" s="1344"/>
      <c r="GO255" s="1343"/>
    </row>
    <row r="256" spans="2:197" x14ac:dyDescent="0.25">
      <c r="B256" s="1374"/>
      <c r="C256" s="1375"/>
      <c r="D256" s="1343"/>
      <c r="E256" s="1343"/>
      <c r="F256" s="1343"/>
      <c r="O256" s="1344"/>
      <c r="P256" s="1344"/>
      <c r="Q256" s="1344"/>
      <c r="GO256" s="1343"/>
    </row>
    <row r="257" spans="2:197" x14ac:dyDescent="0.25">
      <c r="B257" s="1374"/>
      <c r="C257" s="1375"/>
      <c r="D257" s="1343"/>
      <c r="E257" s="1343"/>
      <c r="F257" s="1343"/>
      <c r="O257" s="1344"/>
      <c r="P257" s="1344"/>
      <c r="Q257" s="1344"/>
      <c r="GO257" s="1343"/>
    </row>
    <row r="258" spans="2:197" x14ac:dyDescent="0.25">
      <c r="B258" s="1374"/>
      <c r="C258" s="1375"/>
      <c r="D258" s="1343"/>
      <c r="E258" s="1343"/>
      <c r="F258" s="1343"/>
      <c r="O258" s="1344"/>
      <c r="P258" s="1344"/>
      <c r="Q258" s="1344"/>
      <c r="GO258" s="1343"/>
    </row>
    <row r="259" spans="2:197" x14ac:dyDescent="0.25">
      <c r="B259" s="1374"/>
      <c r="C259" s="1375"/>
      <c r="D259" s="1343"/>
      <c r="E259" s="1343"/>
      <c r="F259" s="1343"/>
      <c r="O259" s="1344"/>
      <c r="P259" s="1344"/>
      <c r="Q259" s="1344"/>
      <c r="GO259" s="1343"/>
    </row>
    <row r="260" spans="2:197" x14ac:dyDescent="0.25">
      <c r="B260" s="1374"/>
      <c r="C260" s="1375"/>
      <c r="D260" s="1343"/>
      <c r="E260" s="1343"/>
      <c r="F260" s="1343"/>
      <c r="O260" s="1344"/>
      <c r="P260" s="1344"/>
      <c r="Q260" s="1344"/>
      <c r="GO260" s="1343"/>
    </row>
    <row r="261" spans="2:197" x14ac:dyDescent="0.25">
      <c r="B261" s="1374"/>
      <c r="C261" s="1375"/>
      <c r="D261" s="1343"/>
      <c r="E261" s="1343"/>
      <c r="F261" s="1343"/>
      <c r="O261" s="1344"/>
      <c r="P261" s="1344"/>
      <c r="Q261" s="1344"/>
      <c r="GO261" s="1343"/>
    </row>
    <row r="262" spans="2:197" x14ac:dyDescent="0.25">
      <c r="B262" s="1374"/>
      <c r="C262" s="1375"/>
      <c r="D262" s="1343"/>
      <c r="E262" s="1343"/>
      <c r="F262" s="1343"/>
      <c r="O262" s="1344"/>
      <c r="P262" s="1344"/>
      <c r="Q262" s="1344"/>
      <c r="GO262" s="1343"/>
    </row>
    <row r="263" spans="2:197" x14ac:dyDescent="0.25">
      <c r="B263" s="1374"/>
      <c r="C263" s="1375"/>
      <c r="D263" s="1343"/>
      <c r="E263" s="1343"/>
      <c r="F263" s="1343"/>
      <c r="O263" s="1344"/>
      <c r="P263" s="1344"/>
      <c r="Q263" s="1344"/>
      <c r="GO263" s="1343"/>
    </row>
    <row r="264" spans="2:197" x14ac:dyDescent="0.25">
      <c r="B264" s="1374"/>
      <c r="C264" s="1375"/>
      <c r="D264" s="1343"/>
      <c r="E264" s="1343"/>
      <c r="F264" s="1343"/>
      <c r="O264" s="1344"/>
      <c r="P264" s="1344"/>
      <c r="Q264" s="1344"/>
      <c r="GO264" s="1343"/>
    </row>
    <row r="265" spans="2:197" x14ac:dyDescent="0.25">
      <c r="B265" s="1374"/>
      <c r="C265" s="1375"/>
      <c r="D265" s="1343"/>
      <c r="E265" s="1343"/>
      <c r="F265" s="1343"/>
      <c r="O265" s="1344"/>
      <c r="P265" s="1344"/>
      <c r="Q265" s="1344"/>
      <c r="GO265" s="1343"/>
    </row>
    <row r="266" spans="2:197" x14ac:dyDescent="0.25">
      <c r="B266" s="1374"/>
      <c r="C266" s="1375"/>
      <c r="D266" s="1343"/>
      <c r="E266" s="1343"/>
      <c r="F266" s="1343"/>
      <c r="O266" s="1344"/>
      <c r="P266" s="1344"/>
      <c r="Q266" s="1344"/>
      <c r="GO266" s="1343"/>
    </row>
    <row r="267" spans="2:197" x14ac:dyDescent="0.25">
      <c r="B267" s="1374"/>
      <c r="C267" s="1375"/>
      <c r="D267" s="1343"/>
      <c r="E267" s="1343"/>
      <c r="F267" s="1343"/>
      <c r="O267" s="1344"/>
      <c r="P267" s="1344"/>
      <c r="Q267" s="1344"/>
      <c r="GO267" s="1343"/>
    </row>
    <row r="268" spans="2:197" x14ac:dyDescent="0.25">
      <c r="B268" s="1374"/>
      <c r="C268" s="1375"/>
      <c r="D268" s="1343"/>
      <c r="E268" s="1343"/>
      <c r="F268" s="1343"/>
      <c r="O268" s="1344"/>
      <c r="P268" s="1344"/>
      <c r="Q268" s="1344"/>
      <c r="GO268" s="1343"/>
    </row>
    <row r="269" spans="2:197" x14ac:dyDescent="0.25">
      <c r="B269" s="1374"/>
      <c r="C269" s="1375"/>
      <c r="D269" s="1343"/>
      <c r="E269" s="1343"/>
      <c r="F269" s="1343"/>
      <c r="O269" s="1344"/>
      <c r="P269" s="1344"/>
      <c r="Q269" s="1344"/>
      <c r="GO269" s="1343"/>
    </row>
    <row r="270" spans="2:197" x14ac:dyDescent="0.25">
      <c r="B270" s="1374"/>
      <c r="C270" s="1375"/>
      <c r="D270" s="1343"/>
      <c r="E270" s="1343"/>
      <c r="F270" s="1343"/>
      <c r="O270" s="1344"/>
      <c r="P270" s="1344"/>
      <c r="Q270" s="1344"/>
      <c r="GO270" s="1343"/>
    </row>
    <row r="271" spans="2:197" x14ac:dyDescent="0.25">
      <c r="B271" s="1374"/>
      <c r="C271" s="1375"/>
      <c r="D271" s="1343"/>
      <c r="E271" s="1343"/>
      <c r="F271" s="1343"/>
      <c r="O271" s="1344"/>
      <c r="P271" s="1344"/>
      <c r="Q271" s="1344"/>
      <c r="GO271" s="1343"/>
    </row>
    <row r="272" spans="2:197" x14ac:dyDescent="0.25">
      <c r="B272" s="1374"/>
      <c r="C272" s="1375"/>
      <c r="D272" s="1343"/>
      <c r="E272" s="1343"/>
      <c r="F272" s="1343"/>
      <c r="O272" s="1344"/>
      <c r="P272" s="1344"/>
      <c r="Q272" s="1344"/>
      <c r="GO272" s="1343"/>
    </row>
    <row r="273" spans="2:197" x14ac:dyDescent="0.25">
      <c r="B273" s="1374"/>
      <c r="C273" s="1375"/>
      <c r="D273" s="1343"/>
      <c r="E273" s="1343"/>
      <c r="F273" s="1343"/>
      <c r="O273" s="1344"/>
      <c r="P273" s="1344"/>
      <c r="Q273" s="1344"/>
      <c r="GO273" s="1343"/>
    </row>
    <row r="274" spans="2:197" x14ac:dyDescent="0.25">
      <c r="B274" s="1374"/>
      <c r="C274" s="1375"/>
      <c r="D274" s="1343"/>
      <c r="E274" s="1343"/>
      <c r="F274" s="1343"/>
      <c r="O274" s="1344"/>
      <c r="P274" s="1344"/>
      <c r="Q274" s="1344"/>
      <c r="GO274" s="1343"/>
    </row>
    <row r="275" spans="2:197" x14ac:dyDescent="0.25">
      <c r="B275" s="1374"/>
      <c r="C275" s="1375"/>
      <c r="D275" s="1343"/>
      <c r="E275" s="1343"/>
      <c r="F275" s="1343"/>
      <c r="O275" s="1344"/>
      <c r="P275" s="1344"/>
      <c r="Q275" s="1344"/>
      <c r="GO275" s="1343"/>
    </row>
    <row r="276" spans="2:197" x14ac:dyDescent="0.25">
      <c r="B276" s="1374"/>
      <c r="C276" s="1375"/>
      <c r="D276" s="1343"/>
      <c r="E276" s="1343"/>
      <c r="F276" s="1343"/>
      <c r="O276" s="1344"/>
      <c r="P276" s="1344"/>
      <c r="Q276" s="1344"/>
      <c r="GO276" s="1343"/>
    </row>
    <row r="277" spans="2:197" x14ac:dyDescent="0.25">
      <c r="B277" s="1374"/>
      <c r="C277" s="1375"/>
      <c r="D277" s="1343"/>
      <c r="E277" s="1343"/>
      <c r="F277" s="1343"/>
      <c r="O277" s="1344"/>
      <c r="P277" s="1344"/>
      <c r="Q277" s="1344"/>
      <c r="GO277" s="1343"/>
    </row>
    <row r="278" spans="2:197" x14ac:dyDescent="0.25">
      <c r="B278" s="1374"/>
      <c r="C278" s="1375"/>
      <c r="D278" s="1343"/>
      <c r="E278" s="1343"/>
      <c r="F278" s="1343"/>
      <c r="O278" s="1344"/>
      <c r="P278" s="1344"/>
      <c r="Q278" s="1344"/>
      <c r="GO278" s="1343"/>
    </row>
    <row r="279" spans="2:197" x14ac:dyDescent="0.25">
      <c r="B279" s="1374"/>
      <c r="C279" s="1375"/>
      <c r="D279" s="1343"/>
      <c r="E279" s="1343"/>
      <c r="F279" s="1343"/>
      <c r="O279" s="1344"/>
      <c r="P279" s="1344"/>
      <c r="Q279" s="1344"/>
      <c r="GO279" s="1343"/>
    </row>
    <row r="280" spans="2:197" x14ac:dyDescent="0.25">
      <c r="B280" s="1374"/>
      <c r="C280" s="1375"/>
      <c r="D280" s="1343"/>
      <c r="E280" s="1343"/>
      <c r="F280" s="1343"/>
      <c r="O280" s="1344"/>
      <c r="P280" s="1344"/>
      <c r="Q280" s="1344"/>
      <c r="GO280" s="1343"/>
    </row>
    <row r="281" spans="2:197" x14ac:dyDescent="0.25">
      <c r="B281" s="1374"/>
      <c r="C281" s="1375"/>
      <c r="D281" s="1343"/>
      <c r="E281" s="1343"/>
      <c r="F281" s="1343"/>
      <c r="O281" s="1344"/>
      <c r="P281" s="1344"/>
      <c r="Q281" s="1344"/>
      <c r="GO281" s="1343"/>
    </row>
    <row r="282" spans="2:197" x14ac:dyDescent="0.25">
      <c r="B282" s="1374"/>
      <c r="C282" s="1375"/>
      <c r="D282" s="1343"/>
      <c r="E282" s="1343"/>
      <c r="F282" s="1343"/>
      <c r="O282" s="1344"/>
      <c r="P282" s="1344"/>
      <c r="Q282" s="1344"/>
      <c r="GO282" s="1343"/>
    </row>
    <row r="283" spans="2:197" x14ac:dyDescent="0.25">
      <c r="B283" s="1374"/>
      <c r="C283" s="1375"/>
      <c r="D283" s="1343"/>
      <c r="E283" s="1343"/>
      <c r="F283" s="1343"/>
      <c r="O283" s="1344"/>
      <c r="P283" s="1344"/>
      <c r="Q283" s="1344"/>
      <c r="GO283" s="1343"/>
    </row>
    <row r="284" spans="2:197" x14ac:dyDescent="0.25">
      <c r="B284" s="1374"/>
      <c r="C284" s="1375"/>
      <c r="D284" s="1343"/>
      <c r="E284" s="1343"/>
      <c r="F284" s="1343"/>
      <c r="O284" s="1344"/>
      <c r="P284" s="1344"/>
      <c r="Q284" s="1344"/>
      <c r="GO284" s="1343"/>
    </row>
    <row r="285" spans="2:197" x14ac:dyDescent="0.25">
      <c r="B285" s="1374"/>
      <c r="C285" s="1375"/>
      <c r="D285" s="1343"/>
      <c r="E285" s="1343"/>
      <c r="F285" s="1343"/>
      <c r="O285" s="1344"/>
      <c r="P285" s="1344"/>
      <c r="Q285" s="1344"/>
      <c r="GO285" s="1343"/>
    </row>
    <row r="286" spans="2:197" x14ac:dyDescent="0.25">
      <c r="B286" s="1374"/>
      <c r="C286" s="1375"/>
      <c r="D286" s="1343"/>
      <c r="E286" s="1343"/>
      <c r="F286" s="1343"/>
      <c r="O286" s="1344"/>
      <c r="P286" s="1344"/>
      <c r="Q286" s="1344"/>
      <c r="GO286" s="1343"/>
    </row>
    <row r="287" spans="2:197" x14ac:dyDescent="0.25">
      <c r="B287" s="1374"/>
      <c r="C287" s="1375"/>
      <c r="D287" s="1343"/>
      <c r="E287" s="1343"/>
      <c r="F287" s="1343"/>
      <c r="O287" s="1344"/>
      <c r="P287" s="1344"/>
      <c r="Q287" s="1344"/>
      <c r="GO287" s="1343"/>
    </row>
    <row r="288" spans="2:197" x14ac:dyDescent="0.25">
      <c r="B288" s="1374"/>
      <c r="C288" s="1375"/>
      <c r="D288" s="1343"/>
      <c r="E288" s="1343"/>
      <c r="F288" s="1343"/>
      <c r="O288" s="1344"/>
      <c r="P288" s="1344"/>
      <c r="Q288" s="1344"/>
      <c r="GO288" s="1343"/>
    </row>
    <row r="289" spans="2:197" x14ac:dyDescent="0.25">
      <c r="B289" s="1374"/>
      <c r="C289" s="1375"/>
      <c r="D289" s="1343"/>
      <c r="E289" s="1343"/>
      <c r="F289" s="1343"/>
      <c r="O289" s="1344"/>
      <c r="P289" s="1344"/>
      <c r="Q289" s="1344"/>
      <c r="GO289" s="1343"/>
    </row>
    <row r="290" spans="2:197" x14ac:dyDescent="0.25">
      <c r="B290" s="1374"/>
      <c r="C290" s="1375"/>
      <c r="D290" s="1343"/>
      <c r="E290" s="1343"/>
      <c r="F290" s="1343"/>
      <c r="O290" s="1344"/>
      <c r="P290" s="1344"/>
      <c r="Q290" s="1344"/>
      <c r="GO290" s="1343"/>
    </row>
    <row r="291" spans="2:197" x14ac:dyDescent="0.25">
      <c r="B291" s="1374"/>
      <c r="C291" s="1375"/>
      <c r="D291" s="1343"/>
      <c r="E291" s="1343"/>
      <c r="F291" s="1343"/>
      <c r="O291" s="1344"/>
      <c r="P291" s="1344"/>
      <c r="Q291" s="1344"/>
      <c r="GO291" s="1343"/>
    </row>
    <row r="292" spans="2:197" x14ac:dyDescent="0.25">
      <c r="B292" s="1374"/>
      <c r="C292" s="1375"/>
      <c r="D292" s="1343"/>
      <c r="E292" s="1343"/>
      <c r="F292" s="1343"/>
      <c r="O292" s="1344"/>
      <c r="P292" s="1344"/>
      <c r="Q292" s="1344"/>
      <c r="GO292" s="1343"/>
    </row>
    <row r="293" spans="2:197" x14ac:dyDescent="0.25">
      <c r="B293" s="1374"/>
      <c r="C293" s="1375"/>
      <c r="D293" s="1343"/>
      <c r="E293" s="1343"/>
      <c r="F293" s="1343"/>
      <c r="O293" s="1344"/>
      <c r="P293" s="1344"/>
      <c r="Q293" s="1344"/>
      <c r="GO293" s="1343"/>
    </row>
    <row r="294" spans="2:197" x14ac:dyDescent="0.25">
      <c r="B294" s="1374"/>
      <c r="C294" s="1375"/>
      <c r="D294" s="1343"/>
      <c r="E294" s="1343"/>
      <c r="F294" s="1343"/>
      <c r="O294" s="1344"/>
      <c r="P294" s="1344"/>
      <c r="Q294" s="1344"/>
      <c r="GO294" s="1343"/>
    </row>
    <row r="295" spans="2:197" x14ac:dyDescent="0.25">
      <c r="B295" s="1374"/>
      <c r="C295" s="1375"/>
      <c r="D295" s="1343"/>
      <c r="E295" s="1343"/>
      <c r="F295" s="1343"/>
      <c r="O295" s="1344"/>
      <c r="P295" s="1344"/>
      <c r="Q295" s="1344"/>
      <c r="GO295" s="1343"/>
    </row>
    <row r="296" spans="2:197" x14ac:dyDescent="0.25">
      <c r="B296" s="1374"/>
      <c r="C296" s="1375"/>
      <c r="D296" s="1343"/>
      <c r="E296" s="1343"/>
      <c r="F296" s="1343"/>
      <c r="O296" s="1344"/>
      <c r="P296" s="1344"/>
      <c r="Q296" s="1344"/>
      <c r="GO296" s="1343"/>
    </row>
    <row r="297" spans="2:197" x14ac:dyDescent="0.25">
      <c r="B297" s="1374"/>
      <c r="C297" s="1375"/>
      <c r="D297" s="1343"/>
      <c r="E297" s="1343"/>
      <c r="F297" s="1343"/>
      <c r="O297" s="1344"/>
      <c r="P297" s="1344"/>
      <c r="Q297" s="1344"/>
      <c r="GO297" s="1343"/>
    </row>
    <row r="298" spans="2:197" x14ac:dyDescent="0.25">
      <c r="B298" s="1374"/>
      <c r="C298" s="1375"/>
      <c r="D298" s="1343"/>
      <c r="E298" s="1343"/>
      <c r="F298" s="1343"/>
      <c r="O298" s="1344"/>
      <c r="P298" s="1344"/>
      <c r="Q298" s="1344"/>
      <c r="GO298" s="1343"/>
    </row>
    <row r="299" spans="2:197" x14ac:dyDescent="0.25">
      <c r="B299" s="1374"/>
      <c r="C299" s="1375"/>
      <c r="D299" s="1343"/>
      <c r="E299" s="1343"/>
      <c r="F299" s="1343"/>
      <c r="O299" s="1344"/>
      <c r="P299" s="1344"/>
      <c r="Q299" s="1344"/>
      <c r="GO299" s="1343"/>
    </row>
    <row r="300" spans="2:197" x14ac:dyDescent="0.25">
      <c r="B300" s="1374"/>
      <c r="C300" s="1375"/>
      <c r="D300" s="1343"/>
      <c r="E300" s="1343"/>
      <c r="F300" s="1343"/>
      <c r="O300" s="1344"/>
      <c r="P300" s="1344"/>
      <c r="Q300" s="1344"/>
      <c r="GO300" s="1343"/>
    </row>
    <row r="301" spans="2:197" x14ac:dyDescent="0.25">
      <c r="B301" s="1374"/>
      <c r="C301" s="1375"/>
      <c r="D301" s="1343"/>
      <c r="E301" s="1343"/>
      <c r="F301" s="1343"/>
      <c r="O301" s="1344"/>
      <c r="P301" s="1344"/>
      <c r="Q301" s="1344"/>
      <c r="GO301" s="1343"/>
    </row>
    <row r="302" spans="2:197" x14ac:dyDescent="0.25">
      <c r="B302" s="1374"/>
      <c r="C302" s="1375"/>
      <c r="D302" s="1343"/>
      <c r="E302" s="1343"/>
      <c r="F302" s="1343"/>
      <c r="O302" s="1344"/>
      <c r="P302" s="1344"/>
      <c r="Q302" s="1344"/>
      <c r="GO302" s="1343"/>
    </row>
    <row r="303" spans="2:197" x14ac:dyDescent="0.25">
      <c r="B303" s="1374"/>
      <c r="C303" s="1375"/>
      <c r="D303" s="1343"/>
      <c r="E303" s="1343"/>
      <c r="F303" s="1343"/>
      <c r="O303" s="1344"/>
      <c r="P303" s="1344"/>
      <c r="Q303" s="1344"/>
      <c r="GO303" s="1343"/>
    </row>
    <row r="304" spans="2:197" x14ac:dyDescent="0.25">
      <c r="B304" s="1374"/>
      <c r="C304" s="1375"/>
      <c r="D304" s="1343"/>
      <c r="E304" s="1343"/>
      <c r="F304" s="1343"/>
      <c r="O304" s="1344"/>
      <c r="P304" s="1344"/>
      <c r="Q304" s="1344"/>
      <c r="GO304" s="1343"/>
    </row>
    <row r="305" spans="2:197" x14ac:dyDescent="0.25">
      <c r="B305" s="1374"/>
      <c r="C305" s="1375"/>
      <c r="D305" s="1343"/>
      <c r="E305" s="1343"/>
      <c r="F305" s="1343"/>
      <c r="O305" s="1344"/>
      <c r="P305" s="1344"/>
      <c r="Q305" s="1344"/>
      <c r="GO305" s="1343"/>
    </row>
    <row r="306" spans="2:197" x14ac:dyDescent="0.25">
      <c r="B306" s="1374"/>
      <c r="C306" s="1375"/>
      <c r="D306" s="1343"/>
      <c r="E306" s="1343"/>
      <c r="F306" s="1343"/>
      <c r="O306" s="1344"/>
      <c r="P306" s="1344"/>
      <c r="Q306" s="1344"/>
      <c r="GO306" s="1343"/>
    </row>
    <row r="307" spans="2:197" x14ac:dyDescent="0.25">
      <c r="B307" s="1374"/>
      <c r="C307" s="1375"/>
      <c r="D307" s="1343"/>
      <c r="E307" s="1343"/>
      <c r="F307" s="1343"/>
      <c r="O307" s="1344"/>
      <c r="P307" s="1344"/>
      <c r="Q307" s="1344"/>
      <c r="GO307" s="1343"/>
    </row>
    <row r="308" spans="2:197" x14ac:dyDescent="0.25">
      <c r="B308" s="1374"/>
      <c r="C308" s="1375"/>
      <c r="D308" s="1343"/>
      <c r="E308" s="1343"/>
      <c r="F308" s="1343"/>
      <c r="O308" s="1344"/>
      <c r="P308" s="1344"/>
      <c r="Q308" s="1344"/>
      <c r="GO308" s="1343"/>
    </row>
    <row r="309" spans="2:197" x14ac:dyDescent="0.25">
      <c r="B309" s="1374"/>
      <c r="C309" s="1375"/>
      <c r="D309" s="1343"/>
      <c r="E309" s="1343"/>
      <c r="F309" s="1343"/>
      <c r="O309" s="1344"/>
      <c r="P309" s="1344"/>
      <c r="Q309" s="1344"/>
      <c r="GO309" s="1343"/>
    </row>
    <row r="310" spans="2:197" x14ac:dyDescent="0.25">
      <c r="B310" s="1374"/>
      <c r="C310" s="1375"/>
      <c r="D310" s="1343"/>
      <c r="E310" s="1343"/>
      <c r="F310" s="1343"/>
      <c r="O310" s="1344"/>
      <c r="P310" s="1344"/>
      <c r="Q310" s="1344"/>
      <c r="GO310" s="1343"/>
    </row>
    <row r="311" spans="2:197" x14ac:dyDescent="0.25">
      <c r="B311" s="1374"/>
      <c r="C311" s="1375"/>
      <c r="D311" s="1343"/>
      <c r="E311" s="1343"/>
      <c r="F311" s="1343"/>
      <c r="O311" s="1344"/>
      <c r="P311" s="1344"/>
      <c r="Q311" s="1344"/>
      <c r="GO311" s="1343"/>
    </row>
    <row r="312" spans="2:197" x14ac:dyDescent="0.25">
      <c r="B312" s="1374"/>
      <c r="C312" s="1375"/>
      <c r="D312" s="1343"/>
      <c r="E312" s="1343"/>
      <c r="F312" s="1343"/>
      <c r="O312" s="1344"/>
      <c r="P312" s="1344"/>
      <c r="Q312" s="1344"/>
      <c r="GO312" s="1343"/>
    </row>
    <row r="313" spans="2:197" x14ac:dyDescent="0.25">
      <c r="B313" s="1374"/>
      <c r="C313" s="1375"/>
      <c r="D313" s="1343"/>
      <c r="E313" s="1343"/>
      <c r="F313" s="1343"/>
      <c r="O313" s="1344"/>
      <c r="P313" s="1344"/>
      <c r="Q313" s="1344"/>
      <c r="GO313" s="1343"/>
    </row>
    <row r="314" spans="2:197" x14ac:dyDescent="0.25">
      <c r="B314" s="1374"/>
      <c r="C314" s="1375"/>
      <c r="D314" s="1343"/>
      <c r="E314" s="1343"/>
      <c r="F314" s="1343"/>
      <c r="O314" s="1344"/>
      <c r="P314" s="1344"/>
      <c r="Q314" s="1344"/>
      <c r="GO314" s="1343"/>
    </row>
    <row r="315" spans="2:197" x14ac:dyDescent="0.25">
      <c r="B315" s="1374"/>
      <c r="C315" s="1375"/>
      <c r="D315" s="1343"/>
      <c r="E315" s="1343"/>
      <c r="F315" s="1343"/>
      <c r="O315" s="1344"/>
      <c r="P315" s="1344"/>
      <c r="Q315" s="1344"/>
      <c r="GO315" s="1343"/>
    </row>
    <row r="316" spans="2:197" x14ac:dyDescent="0.25">
      <c r="B316" s="1374"/>
      <c r="C316" s="1375"/>
      <c r="D316" s="1343"/>
      <c r="E316" s="1343"/>
      <c r="F316" s="1343"/>
      <c r="O316" s="1344"/>
      <c r="P316" s="1344"/>
      <c r="Q316" s="1344"/>
      <c r="GO316" s="1343"/>
    </row>
    <row r="317" spans="2:197" x14ac:dyDescent="0.25">
      <c r="B317" s="1374"/>
      <c r="C317" s="1375"/>
      <c r="D317" s="1343"/>
      <c r="E317" s="1343"/>
      <c r="F317" s="1343"/>
      <c r="O317" s="1344"/>
      <c r="P317" s="1344"/>
      <c r="Q317" s="1344"/>
      <c r="GO317" s="1343"/>
    </row>
    <row r="318" spans="2:197" x14ac:dyDescent="0.25">
      <c r="B318" s="1374"/>
      <c r="C318" s="1375"/>
      <c r="D318" s="1343"/>
      <c r="E318" s="1343"/>
      <c r="F318" s="1343"/>
      <c r="O318" s="1344"/>
      <c r="P318" s="1344"/>
      <c r="Q318" s="1344"/>
      <c r="GO318" s="1343"/>
    </row>
    <row r="319" spans="2:197" x14ac:dyDescent="0.25">
      <c r="B319" s="1374"/>
      <c r="C319" s="1375"/>
      <c r="D319" s="1343"/>
      <c r="E319" s="1343"/>
      <c r="F319" s="1343"/>
      <c r="O319" s="1344"/>
      <c r="P319" s="1344"/>
      <c r="Q319" s="1344"/>
      <c r="GO319" s="1343"/>
    </row>
    <row r="320" spans="2:197" x14ac:dyDescent="0.25">
      <c r="B320" s="1374"/>
      <c r="C320" s="1375"/>
      <c r="D320" s="1343"/>
      <c r="E320" s="1343"/>
      <c r="F320" s="1343"/>
      <c r="O320" s="1344"/>
      <c r="P320" s="1344"/>
      <c r="Q320" s="1344"/>
      <c r="GO320" s="1343"/>
    </row>
    <row r="321" spans="2:197" x14ac:dyDescent="0.25">
      <c r="B321" s="1374"/>
      <c r="C321" s="1375"/>
      <c r="D321" s="1343"/>
      <c r="E321" s="1343"/>
      <c r="F321" s="1343"/>
      <c r="O321" s="1344"/>
      <c r="P321" s="1344"/>
      <c r="Q321" s="1344"/>
      <c r="GO321" s="1343"/>
    </row>
    <row r="322" spans="2:197" x14ac:dyDescent="0.25">
      <c r="B322" s="1374"/>
      <c r="C322" s="1375"/>
      <c r="D322" s="1343"/>
      <c r="E322" s="1343"/>
      <c r="F322" s="1343"/>
      <c r="O322" s="1344"/>
      <c r="P322" s="1344"/>
      <c r="Q322" s="1344"/>
      <c r="GO322" s="1343"/>
    </row>
    <row r="323" spans="2:197" x14ac:dyDescent="0.25">
      <c r="B323" s="1374"/>
      <c r="C323" s="1375"/>
      <c r="D323" s="1343"/>
      <c r="E323" s="1343"/>
      <c r="F323" s="1343"/>
      <c r="O323" s="1344"/>
      <c r="P323" s="1344"/>
      <c r="Q323" s="1344"/>
      <c r="GO323" s="1343"/>
    </row>
    <row r="324" spans="2:197" x14ac:dyDescent="0.25">
      <c r="B324" s="1374"/>
      <c r="C324" s="1375"/>
      <c r="D324" s="1343"/>
      <c r="E324" s="1343"/>
      <c r="F324" s="1343"/>
      <c r="O324" s="1344"/>
      <c r="P324" s="1344"/>
      <c r="Q324" s="1344"/>
      <c r="GO324" s="1343"/>
    </row>
    <row r="325" spans="2:197" x14ac:dyDescent="0.25">
      <c r="B325" s="1374"/>
      <c r="C325" s="1375"/>
      <c r="D325" s="1343"/>
      <c r="E325" s="1343"/>
      <c r="F325" s="1343"/>
      <c r="O325" s="1344"/>
      <c r="P325" s="1344"/>
      <c r="Q325" s="1344"/>
      <c r="GO325" s="1343"/>
    </row>
    <row r="326" spans="2:197" x14ac:dyDescent="0.25">
      <c r="B326" s="1374"/>
      <c r="C326" s="1375"/>
      <c r="D326" s="1343"/>
      <c r="E326" s="1343"/>
      <c r="F326" s="1343"/>
      <c r="O326" s="1344"/>
      <c r="P326" s="1344"/>
      <c r="Q326" s="1344"/>
      <c r="GO326" s="1343"/>
    </row>
  </sheetData>
  <mergeCells count="3">
    <mergeCell ref="B4:F4"/>
    <mergeCell ref="B5:F5"/>
    <mergeCell ref="B6:F6"/>
  </mergeCells>
  <hyperlinks>
    <hyperlink ref="G4" location="'Indice Total'!A125"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K322"/>
  <sheetViews>
    <sheetView showGridLines="0" zoomScale="90" zoomScaleNormal="90" workbookViewId="0"/>
  </sheetViews>
  <sheetFormatPr baseColWidth="10" defaultColWidth="10.28515625" defaultRowHeight="15" x14ac:dyDescent="0.25"/>
  <cols>
    <col min="1" max="1" width="21" style="1343" customWidth="1"/>
    <col min="2" max="2" width="30.85546875" style="1375" customWidth="1"/>
    <col min="3" max="3" width="20.28515625" style="1343" bestFit="1" customWidth="1"/>
    <col min="4" max="4" width="20.7109375" style="1343" bestFit="1" customWidth="1"/>
    <col min="5" max="5" width="18.28515625" style="1343" bestFit="1" customWidth="1"/>
    <col min="6" max="6" width="19.42578125" style="1343" bestFit="1" customWidth="1"/>
    <col min="7" max="7" width="14.85546875" style="1343" bestFit="1" customWidth="1"/>
    <col min="8" max="8" width="6.7109375" style="1343" customWidth="1"/>
    <col min="9" max="192" width="10.28515625" style="1343" customWidth="1"/>
    <col min="193" max="193" width="0" style="1344" hidden="1" customWidth="1"/>
    <col min="194" max="16384" width="10.28515625" style="1343"/>
  </cols>
  <sheetData>
    <row r="1" spans="2:193" ht="25.5" customHeight="1" x14ac:dyDescent="0.25"/>
    <row r="2" spans="2:193" ht="27" customHeight="1" x14ac:dyDescent="0.25"/>
    <row r="3" spans="2:193" x14ac:dyDescent="0.2">
      <c r="H3" s="786" t="s">
        <v>1</v>
      </c>
    </row>
    <row r="4" spans="2:193" ht="18" x14ac:dyDescent="0.25">
      <c r="B4" s="1919" t="s">
        <v>1937</v>
      </c>
      <c r="C4" s="1919"/>
      <c r="D4" s="1919"/>
      <c r="E4" s="1919"/>
      <c r="F4" s="1919"/>
      <c r="G4" s="1919"/>
      <c r="H4" s="134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s="1343"/>
    </row>
    <row r="5" spans="2:193" ht="15.75" customHeight="1" x14ac:dyDescent="0.25">
      <c r="B5" s="1920" t="s">
        <v>1938</v>
      </c>
      <c r="C5" s="1920"/>
      <c r="D5" s="1920"/>
      <c r="E5" s="1920"/>
      <c r="F5" s="1920"/>
      <c r="G5" s="1920"/>
      <c r="H5" s="1344"/>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s="1343"/>
    </row>
    <row r="6" spans="2:193" x14ac:dyDescent="0.25">
      <c r="B6" s="1921" t="s">
        <v>181</v>
      </c>
      <c r="C6" s="1921"/>
      <c r="D6" s="1921"/>
      <c r="E6" s="1921"/>
      <c r="F6" s="1921"/>
      <c r="G6" s="1921"/>
      <c r="H6" s="1344"/>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s="1343"/>
    </row>
    <row r="7" spans="2:193" ht="16.5" thickBot="1" x14ac:dyDescent="0.3">
      <c r="B7" s="1895" t="s">
        <v>1096</v>
      </c>
      <c r="C7" s="1895"/>
      <c r="D7" s="1895"/>
      <c r="E7" s="1895"/>
      <c r="F7" s="1895"/>
      <c r="G7" s="1895"/>
      <c r="H7" s="1344"/>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s="1343"/>
    </row>
    <row r="8" spans="2:193" x14ac:dyDescent="0.25">
      <c r="B8"/>
      <c r="C8"/>
      <c r="D8"/>
      <c r="E8"/>
      <c r="F8"/>
      <c r="G8"/>
      <c r="H8" s="1344"/>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s="1343"/>
    </row>
    <row r="9" spans="2:193" ht="31.5" x14ac:dyDescent="0.25">
      <c r="B9" s="1278" t="s">
        <v>1848</v>
      </c>
      <c r="C9" s="1278" t="s">
        <v>1070</v>
      </c>
      <c r="D9" s="1278" t="s">
        <v>1862</v>
      </c>
      <c r="E9" s="1278" t="s">
        <v>1071</v>
      </c>
      <c r="F9" s="1278" t="s">
        <v>1939</v>
      </c>
      <c r="G9" s="1278" t="s">
        <v>87</v>
      </c>
      <c r="H9" s="1344"/>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s="1343"/>
    </row>
    <row r="10" spans="2:193" ht="30" x14ac:dyDescent="0.25">
      <c r="B10" s="1358" t="s">
        <v>1849</v>
      </c>
      <c r="C10" s="1359">
        <v>8804947</v>
      </c>
      <c r="D10" s="1359">
        <v>1599</v>
      </c>
      <c r="E10" s="1359">
        <v>6103449</v>
      </c>
      <c r="F10" s="1359">
        <v>5820443</v>
      </c>
      <c r="G10" s="1360">
        <v>20730438</v>
      </c>
      <c r="H10" s="1344"/>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s="1343"/>
    </row>
    <row r="11" spans="2:193" x14ac:dyDescent="0.25">
      <c r="B11" s="1307" t="s">
        <v>1769</v>
      </c>
      <c r="C11" s="1347">
        <v>2379316</v>
      </c>
      <c r="D11" s="1347">
        <v>550</v>
      </c>
      <c r="E11" s="1347"/>
      <c r="F11" s="1347">
        <v>774556</v>
      </c>
      <c r="G11" s="1360">
        <v>3154422</v>
      </c>
      <c r="H11" s="1344"/>
      <c r="I11" s="1344"/>
      <c r="J11" s="1344"/>
      <c r="K11" s="134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s="1343"/>
    </row>
    <row r="12" spans="2:193" x14ac:dyDescent="0.25">
      <c r="B12" s="1307" t="s">
        <v>1767</v>
      </c>
      <c r="C12" s="1347">
        <v>12847144</v>
      </c>
      <c r="D12" s="1347">
        <v>240</v>
      </c>
      <c r="E12" s="1347"/>
      <c r="F12" s="1347">
        <v>6259466</v>
      </c>
      <c r="G12" s="1360">
        <v>19106850</v>
      </c>
      <c r="H12" s="1344"/>
      <c r="I12" s="1344"/>
      <c r="J12" s="1344"/>
      <c r="K12" s="134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s="1343"/>
    </row>
    <row r="13" spans="2:193" x14ac:dyDescent="0.25">
      <c r="B13" s="1307" t="s">
        <v>1771</v>
      </c>
      <c r="C13" s="1347">
        <v>1185158</v>
      </c>
      <c r="D13" s="1347">
        <v>0</v>
      </c>
      <c r="E13" s="1347"/>
      <c r="F13" s="1347">
        <v>353471</v>
      </c>
      <c r="G13" s="1360">
        <v>1538629</v>
      </c>
      <c r="H13" s="1344"/>
      <c r="I13" s="1344"/>
      <c r="J13" s="1344"/>
      <c r="K13" s="134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s="1343"/>
    </row>
    <row r="14" spans="2:193" x14ac:dyDescent="0.25">
      <c r="B14" s="1307" t="s">
        <v>1864</v>
      </c>
      <c r="C14" s="1347">
        <v>3537416</v>
      </c>
      <c r="D14" s="1347">
        <v>2</v>
      </c>
      <c r="E14" s="1347"/>
      <c r="F14" s="1347">
        <v>2653375</v>
      </c>
      <c r="G14" s="1360">
        <v>6190793</v>
      </c>
      <c r="H14" s="1344"/>
      <c r="I14" s="1344"/>
      <c r="J14" s="1344"/>
      <c r="K14" s="134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s="1343"/>
    </row>
    <row r="15" spans="2:193" x14ac:dyDescent="0.25">
      <c r="B15" s="1307" t="s">
        <v>1768</v>
      </c>
      <c r="C15" s="1347">
        <v>7237757</v>
      </c>
      <c r="D15" s="1347">
        <v>2080</v>
      </c>
      <c r="E15" s="1347"/>
      <c r="F15" s="1347">
        <v>1414020</v>
      </c>
      <c r="G15" s="1360">
        <v>8653857</v>
      </c>
      <c r="H15" s="1344"/>
      <c r="I15" s="1344"/>
      <c r="J15" s="1344"/>
      <c r="K15" s="134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s="1343"/>
    </row>
    <row r="16" spans="2:193" x14ac:dyDescent="0.25">
      <c r="B16" s="1361" t="s">
        <v>1772</v>
      </c>
      <c r="C16" s="1362">
        <v>27186791</v>
      </c>
      <c r="D16" s="1362">
        <v>2872</v>
      </c>
      <c r="E16" s="1362">
        <v>0</v>
      </c>
      <c r="F16" s="1362">
        <v>11454888</v>
      </c>
      <c r="G16" s="1360">
        <v>38644551</v>
      </c>
      <c r="H16" s="1344"/>
      <c r="I16" s="1344"/>
      <c r="J16" s="1344"/>
      <c r="K16" s="134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s="1343"/>
    </row>
    <row r="17" spans="2:193" ht="30" x14ac:dyDescent="0.25">
      <c r="B17" s="1361" t="s">
        <v>1851</v>
      </c>
      <c r="C17" s="1362"/>
      <c r="D17" s="1362">
        <v>494214</v>
      </c>
      <c r="E17" s="1362"/>
      <c r="F17" s="1362">
        <v>34489</v>
      </c>
      <c r="G17" s="1360">
        <v>528703</v>
      </c>
      <c r="H17" s="1344"/>
      <c r="I17" s="1344"/>
      <c r="J17" s="1344"/>
      <c r="K17" s="134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s="1343"/>
    </row>
    <row r="18" spans="2:193" ht="60" x14ac:dyDescent="0.25">
      <c r="B18" s="1361" t="s">
        <v>1852</v>
      </c>
      <c r="C18" s="1362">
        <v>151466</v>
      </c>
      <c r="D18" s="1362"/>
      <c r="E18" s="1362">
        <v>1042</v>
      </c>
      <c r="F18" s="1362">
        <v>48890</v>
      </c>
      <c r="G18" s="1360">
        <v>201398</v>
      </c>
      <c r="H18" s="1344"/>
      <c r="I18" s="1344"/>
      <c r="J18" s="1344"/>
      <c r="K18" s="134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s="1343"/>
    </row>
    <row r="19" spans="2:193" x14ac:dyDescent="0.25">
      <c r="B19" s="1307" t="s">
        <v>1865</v>
      </c>
      <c r="C19" s="1347"/>
      <c r="D19" s="1347"/>
      <c r="E19" s="1347"/>
      <c r="F19" s="1347"/>
      <c r="G19" s="1360">
        <v>0</v>
      </c>
      <c r="H19" s="1344"/>
      <c r="I19" s="1344"/>
      <c r="J19" s="1344"/>
      <c r="K19" s="134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s="1343"/>
    </row>
    <row r="20" spans="2:193" ht="28.5" x14ac:dyDescent="0.25">
      <c r="B20" s="1307" t="s">
        <v>1866</v>
      </c>
      <c r="C20" s="1347">
        <v>561</v>
      </c>
      <c r="D20" s="1347"/>
      <c r="E20" s="1347"/>
      <c r="F20" s="1347"/>
      <c r="G20" s="1360">
        <v>561</v>
      </c>
      <c r="H20" s="1344"/>
      <c r="I20" s="1344"/>
      <c r="J20" s="1344"/>
      <c r="K20" s="134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s="1343"/>
    </row>
    <row r="21" spans="2:193" ht="28.5" x14ac:dyDescent="0.25">
      <c r="B21" s="1307" t="s">
        <v>1867</v>
      </c>
      <c r="C21" s="1347">
        <v>286</v>
      </c>
      <c r="D21" s="1347"/>
      <c r="E21" s="1347"/>
      <c r="F21" s="1347">
        <v>4</v>
      </c>
      <c r="G21" s="1360">
        <v>290</v>
      </c>
      <c r="H21" s="1344"/>
      <c r="I21" s="1344"/>
      <c r="J21" s="1344"/>
      <c r="K21" s="134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s="1343"/>
    </row>
    <row r="22" spans="2:193" ht="28.5" x14ac:dyDescent="0.25">
      <c r="B22" s="1307" t="s">
        <v>1331</v>
      </c>
      <c r="C22" s="1347"/>
      <c r="D22" s="1347"/>
      <c r="E22" s="1347"/>
      <c r="F22" s="1347"/>
      <c r="G22" s="1360">
        <v>0</v>
      </c>
      <c r="H22" s="1344"/>
      <c r="I22" s="1344"/>
      <c r="J22" s="1344"/>
      <c r="K22" s="134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s="1343"/>
    </row>
    <row r="23" spans="2:193" x14ac:dyDescent="0.25">
      <c r="B23" s="1307" t="s">
        <v>1332</v>
      </c>
      <c r="C23" s="1347">
        <v>28</v>
      </c>
      <c r="D23" s="1347"/>
      <c r="E23" s="1347"/>
      <c r="F23" s="1347"/>
      <c r="G23" s="1360">
        <v>28</v>
      </c>
      <c r="H23" s="1344"/>
      <c r="I23" s="1344"/>
      <c r="J23" s="1344"/>
      <c r="K23" s="134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s="1343"/>
    </row>
    <row r="24" spans="2:193" x14ac:dyDescent="0.25">
      <c r="B24" s="1307" t="s">
        <v>1868</v>
      </c>
      <c r="C24" s="1347">
        <v>12</v>
      </c>
      <c r="D24" s="1347"/>
      <c r="E24" s="1347"/>
      <c r="F24" s="1347"/>
      <c r="G24" s="1360">
        <v>12</v>
      </c>
      <c r="H24" s="1344"/>
      <c r="I24" s="1344"/>
      <c r="J24" s="1344"/>
      <c r="K24" s="134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s="1343"/>
    </row>
    <row r="25" spans="2:193" ht="42.75" x14ac:dyDescent="0.25">
      <c r="B25" s="1307" t="s">
        <v>1333</v>
      </c>
      <c r="C25" s="1347">
        <v>0</v>
      </c>
      <c r="D25" s="1347"/>
      <c r="E25" s="1347"/>
      <c r="F25" s="1347"/>
      <c r="G25" s="1360">
        <v>0</v>
      </c>
      <c r="H25" s="1344"/>
      <c r="I25" s="1344"/>
      <c r="J25" s="1344"/>
      <c r="K25" s="1344"/>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s="1343"/>
    </row>
    <row r="26" spans="2:193" x14ac:dyDescent="0.25">
      <c r="B26" s="1307" t="s">
        <v>1335</v>
      </c>
      <c r="C26" s="1347">
        <v>0</v>
      </c>
      <c r="D26" s="1347"/>
      <c r="E26" s="1347"/>
      <c r="F26" s="1347"/>
      <c r="G26" s="1360">
        <v>0</v>
      </c>
      <c r="H26" s="1344"/>
      <c r="I26" s="1344"/>
      <c r="J26" s="1344"/>
      <c r="K26" s="1344"/>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s="1343"/>
    </row>
    <row r="27" spans="2:193" ht="28.5" x14ac:dyDescent="0.25">
      <c r="B27" s="1307" t="s">
        <v>1869</v>
      </c>
      <c r="C27" s="1347">
        <v>2267</v>
      </c>
      <c r="D27" s="1347"/>
      <c r="E27" s="1347"/>
      <c r="F27" s="1347">
        <v>232</v>
      </c>
      <c r="G27" s="1360">
        <v>2499</v>
      </c>
      <c r="H27" s="1344"/>
      <c r="I27" s="1344"/>
      <c r="J27" s="1344"/>
      <c r="K27" s="1344"/>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s="1343"/>
    </row>
    <row r="28" spans="2:193" ht="28.5" x14ac:dyDescent="0.25">
      <c r="B28" s="1307" t="s">
        <v>1870</v>
      </c>
      <c r="C28" s="1347">
        <v>343</v>
      </c>
      <c r="D28" s="1347"/>
      <c r="E28" s="1347"/>
      <c r="F28" s="1347">
        <v>25</v>
      </c>
      <c r="G28" s="1360">
        <v>368</v>
      </c>
      <c r="H28" s="1344"/>
      <c r="I28" s="1344"/>
      <c r="J28" s="1344"/>
      <c r="K28" s="134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s="1343"/>
    </row>
    <row r="29" spans="2:193" ht="28.5" x14ac:dyDescent="0.25">
      <c r="B29" s="1307" t="s">
        <v>1871</v>
      </c>
      <c r="C29" s="1347">
        <v>0</v>
      </c>
      <c r="D29" s="1347"/>
      <c r="E29" s="1347"/>
      <c r="F29" s="1347"/>
      <c r="G29" s="1360">
        <v>0</v>
      </c>
      <c r="H29" s="1344"/>
      <c r="I29" s="1344"/>
      <c r="J29" s="1344"/>
      <c r="K29" s="134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s="1343"/>
    </row>
    <row r="30" spans="2:193" ht="28.5" x14ac:dyDescent="0.25">
      <c r="B30" s="1307" t="s">
        <v>1872</v>
      </c>
      <c r="C30" s="1347"/>
      <c r="D30" s="1347"/>
      <c r="E30" s="1347"/>
      <c r="F30" s="1347"/>
      <c r="G30" s="1360">
        <v>0</v>
      </c>
      <c r="H30" s="1344"/>
      <c r="I30" s="1344"/>
      <c r="J30" s="1344"/>
      <c r="K30" s="134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s="1343"/>
    </row>
    <row r="31" spans="2:193" x14ac:dyDescent="0.25">
      <c r="B31" s="1307" t="s">
        <v>1873</v>
      </c>
      <c r="C31" s="1347">
        <v>476</v>
      </c>
      <c r="D31" s="1347"/>
      <c r="E31" s="1347"/>
      <c r="F31" s="1347">
        <v>247</v>
      </c>
      <c r="G31" s="1360">
        <v>723</v>
      </c>
      <c r="H31" s="1344"/>
      <c r="I31" s="1344"/>
      <c r="J31" s="1344"/>
      <c r="K31" s="134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s="1343"/>
    </row>
    <row r="32" spans="2:193" ht="28.5" x14ac:dyDescent="0.25">
      <c r="B32" s="1307" t="s">
        <v>1874</v>
      </c>
      <c r="C32" s="1347">
        <v>1579</v>
      </c>
      <c r="D32" s="1347"/>
      <c r="E32" s="1347"/>
      <c r="F32" s="1347">
        <v>123</v>
      </c>
      <c r="G32" s="1360">
        <v>1702</v>
      </c>
      <c r="H32" s="1344"/>
      <c r="I32" s="1344"/>
      <c r="J32" s="1344"/>
      <c r="K32" s="1344"/>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s="1343"/>
    </row>
    <row r="33" spans="2:193" ht="28.5" x14ac:dyDescent="0.25">
      <c r="B33" s="1307" t="s">
        <v>1352</v>
      </c>
      <c r="C33" s="1347">
        <v>0</v>
      </c>
      <c r="D33" s="1347"/>
      <c r="E33" s="1347"/>
      <c r="F33" s="1347"/>
      <c r="G33" s="1360">
        <v>0</v>
      </c>
      <c r="H33" s="1344"/>
      <c r="I33" s="1344"/>
      <c r="J33" s="1344"/>
      <c r="K33" s="1344"/>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s="1343"/>
    </row>
    <row r="34" spans="2:193" ht="28.5" x14ac:dyDescent="0.25">
      <c r="B34" s="1307" t="s">
        <v>1358</v>
      </c>
      <c r="C34" s="1347">
        <v>71</v>
      </c>
      <c r="D34" s="1347"/>
      <c r="E34" s="1347"/>
      <c r="F34" s="1347"/>
      <c r="G34" s="1360">
        <v>71</v>
      </c>
      <c r="H34" s="1344"/>
      <c r="I34" s="1344"/>
      <c r="J34" s="1344"/>
      <c r="K34" s="134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s="1343"/>
    </row>
    <row r="35" spans="2:193" x14ac:dyDescent="0.25">
      <c r="B35" s="1307" t="s">
        <v>1359</v>
      </c>
      <c r="C35" s="1347">
        <v>6297</v>
      </c>
      <c r="D35" s="1347"/>
      <c r="E35" s="1347"/>
      <c r="F35" s="1347">
        <v>656</v>
      </c>
      <c r="G35" s="1360">
        <v>6953</v>
      </c>
      <c r="H35" s="1344"/>
      <c r="I35" s="1344"/>
      <c r="J35" s="1344"/>
      <c r="K35" s="1344"/>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s="1343"/>
    </row>
    <row r="36" spans="2:193" ht="28.5" x14ac:dyDescent="0.25">
      <c r="B36" s="1307" t="s">
        <v>1940</v>
      </c>
      <c r="C36" s="1347">
        <v>24</v>
      </c>
      <c r="D36" s="1347"/>
      <c r="E36" s="1347"/>
      <c r="F36" s="1347"/>
      <c r="G36" s="1360">
        <v>24</v>
      </c>
      <c r="H36" s="1344"/>
      <c r="I36" s="1344"/>
      <c r="J36" s="1344"/>
      <c r="K36" s="1344"/>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s="1343"/>
    </row>
    <row r="37" spans="2:193" ht="28.5" x14ac:dyDescent="0.25">
      <c r="B37" s="1307" t="s">
        <v>1875</v>
      </c>
      <c r="C37" s="1347">
        <v>0</v>
      </c>
      <c r="D37" s="1347"/>
      <c r="E37" s="1347"/>
      <c r="F37" s="1347"/>
      <c r="G37" s="1360">
        <v>0</v>
      </c>
      <c r="H37" s="1344"/>
      <c r="I37" s="1344"/>
      <c r="J37" s="1344"/>
      <c r="K37" s="1344"/>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s="1343"/>
    </row>
    <row r="38" spans="2:193" x14ac:dyDescent="0.25">
      <c r="B38" s="1307" t="s">
        <v>1876</v>
      </c>
      <c r="C38" s="1347">
        <v>0</v>
      </c>
      <c r="D38" s="1347"/>
      <c r="E38" s="1347"/>
      <c r="F38" s="1347"/>
      <c r="G38" s="1360">
        <v>0</v>
      </c>
      <c r="H38" s="1344"/>
      <c r="I38" s="1344"/>
      <c r="J38" s="1344"/>
      <c r="K38" s="1344"/>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s="1343"/>
    </row>
    <row r="39" spans="2:193" ht="28.5" x14ac:dyDescent="0.25">
      <c r="B39" s="1307" t="s">
        <v>1877</v>
      </c>
      <c r="C39" s="1347">
        <v>0</v>
      </c>
      <c r="D39" s="1347"/>
      <c r="E39" s="1347"/>
      <c r="F39" s="1347"/>
      <c r="G39" s="1360">
        <v>0</v>
      </c>
      <c r="H39" s="1344"/>
      <c r="I39" s="1344"/>
      <c r="J39" s="1344"/>
      <c r="K39" s="1344"/>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s="1343"/>
    </row>
    <row r="40" spans="2:193" ht="28.5" x14ac:dyDescent="0.25">
      <c r="B40" s="1307" t="s">
        <v>1362</v>
      </c>
      <c r="C40" s="1347">
        <v>0</v>
      </c>
      <c r="D40" s="1347"/>
      <c r="E40" s="1347"/>
      <c r="F40" s="1347"/>
      <c r="G40" s="1360">
        <v>0</v>
      </c>
      <c r="H40" s="1344"/>
      <c r="I40" s="1344"/>
      <c r="J40" s="1344"/>
      <c r="K40" s="1344"/>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s="1343"/>
    </row>
    <row r="41" spans="2:193" ht="28.5" x14ac:dyDescent="0.25">
      <c r="B41" s="1307" t="s">
        <v>1878</v>
      </c>
      <c r="C41" s="1347">
        <v>0</v>
      </c>
      <c r="D41" s="1347"/>
      <c r="E41" s="1347"/>
      <c r="F41" s="1347"/>
      <c r="G41" s="1360">
        <v>0</v>
      </c>
      <c r="H41" s="1344"/>
      <c r="I41" s="1344"/>
      <c r="J41" s="1344"/>
      <c r="K41" s="1344"/>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s="1343"/>
    </row>
    <row r="42" spans="2:193" x14ac:dyDescent="0.25">
      <c r="B42" s="1307" t="s">
        <v>1879</v>
      </c>
      <c r="C42" s="1347">
        <v>22</v>
      </c>
      <c r="D42" s="1347"/>
      <c r="E42" s="1347"/>
      <c r="F42" s="1347"/>
      <c r="G42" s="1360">
        <v>22</v>
      </c>
      <c r="H42" s="1344"/>
      <c r="I42" s="1344"/>
      <c r="J42" s="1344"/>
      <c r="K42" s="1344"/>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s="1343"/>
    </row>
    <row r="43" spans="2:193" x14ac:dyDescent="0.25">
      <c r="B43" s="1307" t="s">
        <v>1372</v>
      </c>
      <c r="C43" s="1347">
        <v>10118</v>
      </c>
      <c r="D43" s="1347"/>
      <c r="E43" s="1347"/>
      <c r="F43" s="1347">
        <v>2257</v>
      </c>
      <c r="G43" s="1360">
        <v>12375</v>
      </c>
      <c r="H43" s="1344"/>
      <c r="I43" s="1344"/>
      <c r="J43" s="1344"/>
      <c r="K43" s="1344"/>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s="1343"/>
    </row>
    <row r="44" spans="2:193" x14ac:dyDescent="0.25">
      <c r="B44" s="1307" t="s">
        <v>1880</v>
      </c>
      <c r="C44" s="1347"/>
      <c r="D44" s="1347"/>
      <c r="E44" s="1347"/>
      <c r="F44" s="1347"/>
      <c r="G44" s="1360">
        <v>0</v>
      </c>
      <c r="H44" s="1344"/>
      <c r="I44" s="1344"/>
      <c r="J44" s="1344"/>
      <c r="K44" s="13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s="1343"/>
    </row>
    <row r="45" spans="2:193" ht="28.5" x14ac:dyDescent="0.25">
      <c r="B45" s="1307" t="s">
        <v>1373</v>
      </c>
      <c r="C45" s="1347"/>
      <c r="D45" s="1347"/>
      <c r="E45" s="1347"/>
      <c r="F45" s="1347"/>
      <c r="G45" s="1360">
        <v>0</v>
      </c>
      <c r="H45" s="1344"/>
      <c r="I45" s="1344"/>
      <c r="J45" s="1344"/>
      <c r="K45" s="1344"/>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s="1343"/>
    </row>
    <row r="46" spans="2:193" ht="28.5" x14ac:dyDescent="0.25">
      <c r="B46" s="1307" t="s">
        <v>1881</v>
      </c>
      <c r="C46" s="1347">
        <v>0</v>
      </c>
      <c r="D46" s="1347"/>
      <c r="E46" s="1347"/>
      <c r="F46" s="1347"/>
      <c r="G46" s="1360">
        <v>0</v>
      </c>
      <c r="H46" s="1344"/>
      <c r="I46" s="1344"/>
      <c r="J46" s="1344"/>
      <c r="K46" s="1344"/>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s="1343"/>
    </row>
    <row r="47" spans="2:193" x14ac:dyDescent="0.25">
      <c r="B47" s="1307" t="s">
        <v>1882</v>
      </c>
      <c r="C47" s="1347">
        <v>3234</v>
      </c>
      <c r="D47" s="1347"/>
      <c r="E47" s="1347"/>
      <c r="F47" s="1347">
        <v>151</v>
      </c>
      <c r="G47" s="1360">
        <v>3385</v>
      </c>
      <c r="H47" s="1344"/>
      <c r="I47" s="1344"/>
      <c r="J47" s="1344"/>
      <c r="K47" s="1344"/>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s="1343"/>
    </row>
    <row r="48" spans="2:193" x14ac:dyDescent="0.25">
      <c r="B48" s="1307" t="s">
        <v>1883</v>
      </c>
      <c r="C48" s="1347">
        <v>0</v>
      </c>
      <c r="D48" s="1347"/>
      <c r="E48" s="1347"/>
      <c r="F48" s="1347"/>
      <c r="G48" s="1360">
        <v>0</v>
      </c>
      <c r="H48" s="1344"/>
      <c r="I48" s="1344"/>
      <c r="J48" s="1344"/>
      <c r="K48" s="1344"/>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s="1343"/>
    </row>
    <row r="49" spans="2:193" x14ac:dyDescent="0.25">
      <c r="B49" s="1307" t="s">
        <v>1884</v>
      </c>
      <c r="C49" s="1347">
        <v>1051</v>
      </c>
      <c r="D49" s="1347"/>
      <c r="E49" s="1347"/>
      <c r="F49" s="1347"/>
      <c r="G49" s="1360">
        <v>1051</v>
      </c>
      <c r="H49" s="1344"/>
      <c r="I49" s="1344"/>
      <c r="J49" s="1344"/>
      <c r="K49" s="1344"/>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s="1344"/>
      <c r="GJ49"/>
      <c r="GK49" s="1343"/>
    </row>
    <row r="50" spans="2:193" ht="28.5" x14ac:dyDescent="0.25">
      <c r="B50" s="1307" t="s">
        <v>1377</v>
      </c>
      <c r="C50" s="1347">
        <v>277</v>
      </c>
      <c r="D50" s="1347"/>
      <c r="E50" s="1347"/>
      <c r="F50" s="1347">
        <v>12</v>
      </c>
      <c r="G50" s="1360">
        <v>289</v>
      </c>
      <c r="H50" s="1344"/>
      <c r="I50" s="1344"/>
      <c r="J50" s="1344"/>
      <c r="K50" s="1344"/>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s="1344"/>
      <c r="GJ50"/>
      <c r="GK50" s="1343"/>
    </row>
    <row r="51" spans="2:193" x14ac:dyDescent="0.25">
      <c r="B51" s="1307" t="s">
        <v>1885</v>
      </c>
      <c r="C51" s="1347">
        <v>0</v>
      </c>
      <c r="D51" s="1347"/>
      <c r="E51" s="1347"/>
      <c r="F51" s="1347"/>
      <c r="G51" s="1360">
        <v>0</v>
      </c>
      <c r="H51" s="1344"/>
      <c r="I51" s="1344"/>
      <c r="J51" s="1344"/>
      <c r="K51" s="1344"/>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s="1343"/>
    </row>
    <row r="52" spans="2:193" ht="28.5" x14ac:dyDescent="0.25">
      <c r="B52" s="1307" t="s">
        <v>1379</v>
      </c>
      <c r="C52" s="1347">
        <v>429</v>
      </c>
      <c r="D52" s="1347"/>
      <c r="E52" s="1347"/>
      <c r="F52" s="1347">
        <v>150</v>
      </c>
      <c r="G52" s="1360">
        <v>579</v>
      </c>
      <c r="H52" s="1344"/>
      <c r="I52" s="1344"/>
      <c r="J52" s="1344"/>
      <c r="K52" s="1344"/>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s="1343"/>
    </row>
    <row r="53" spans="2:193" ht="28.5" x14ac:dyDescent="0.25">
      <c r="B53" s="1307" t="s">
        <v>1380</v>
      </c>
      <c r="C53" s="1347">
        <v>199857</v>
      </c>
      <c r="D53" s="1347"/>
      <c r="E53" s="1347"/>
      <c r="F53" s="1347">
        <v>15491</v>
      </c>
      <c r="G53" s="1360">
        <v>215348</v>
      </c>
      <c r="H53" s="1344"/>
      <c r="I53" s="1344"/>
      <c r="J53" s="1344"/>
      <c r="K53" s="1344"/>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s="1343"/>
    </row>
    <row r="54" spans="2:193" ht="28.5" x14ac:dyDescent="0.25">
      <c r="B54" s="1307" t="s">
        <v>1395</v>
      </c>
      <c r="C54" s="1347"/>
      <c r="D54" s="1347"/>
      <c r="E54" s="1347"/>
      <c r="F54" s="1347"/>
      <c r="G54" s="1360">
        <v>0</v>
      </c>
      <c r="H54" s="1344"/>
      <c r="I54" s="1344"/>
      <c r="J54" s="1344"/>
      <c r="K54" s="134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s="1343"/>
    </row>
    <row r="55" spans="2:193" ht="28.5" x14ac:dyDescent="0.25">
      <c r="B55" s="1307" t="s">
        <v>1886</v>
      </c>
      <c r="C55" s="1347">
        <v>0</v>
      </c>
      <c r="D55" s="1347"/>
      <c r="E55" s="1347"/>
      <c r="F55" s="1347"/>
      <c r="G55" s="1360">
        <v>0</v>
      </c>
      <c r="H55" s="1344"/>
      <c r="I55" s="1344"/>
      <c r="J55" s="1344"/>
      <c r="K55" s="1344"/>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s="1343"/>
    </row>
    <row r="56" spans="2:193" x14ac:dyDescent="0.25">
      <c r="B56" s="1307" t="s">
        <v>1887</v>
      </c>
      <c r="C56" s="1347">
        <v>0</v>
      </c>
      <c r="D56" s="1347"/>
      <c r="E56" s="1347"/>
      <c r="F56" s="1347"/>
      <c r="G56" s="1360">
        <v>0</v>
      </c>
      <c r="H56" s="1344"/>
      <c r="I56" s="1344"/>
      <c r="J56" s="1344"/>
      <c r="K56" s="1344"/>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s="1343"/>
    </row>
    <row r="57" spans="2:193" ht="28.5" x14ac:dyDescent="0.25">
      <c r="B57" s="1307" t="s">
        <v>1407</v>
      </c>
      <c r="C57" s="1347">
        <v>700</v>
      </c>
      <c r="D57" s="1347"/>
      <c r="E57" s="1347"/>
      <c r="F57" s="1347">
        <v>8</v>
      </c>
      <c r="G57" s="1360">
        <v>708</v>
      </c>
      <c r="H57" s="1344"/>
      <c r="I57" s="1344"/>
      <c r="J57" s="1344"/>
      <c r="K57" s="1344"/>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s="1343"/>
    </row>
    <row r="58" spans="2:193" x14ac:dyDescent="0.25">
      <c r="B58" s="1307" t="s">
        <v>1409</v>
      </c>
      <c r="C58" s="1347">
        <v>5731</v>
      </c>
      <c r="D58" s="1347"/>
      <c r="E58" s="1347"/>
      <c r="F58" s="1347">
        <v>418</v>
      </c>
      <c r="G58" s="1360">
        <v>6149</v>
      </c>
      <c r="H58" s="1344"/>
      <c r="I58" s="1344"/>
      <c r="J58" s="1344"/>
      <c r="K58" s="1344"/>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s="1343"/>
    </row>
    <row r="59" spans="2:193" ht="28.5" x14ac:dyDescent="0.25">
      <c r="B59" s="1307" t="s">
        <v>1410</v>
      </c>
      <c r="C59" s="1347">
        <v>12909</v>
      </c>
      <c r="D59" s="1347"/>
      <c r="E59" s="1347"/>
      <c r="F59" s="1347">
        <v>576</v>
      </c>
      <c r="G59" s="1360">
        <v>13485</v>
      </c>
      <c r="H59" s="1344"/>
      <c r="I59" s="1344"/>
      <c r="J59" s="1344"/>
      <c r="K59" s="1344"/>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s="1343"/>
    </row>
    <row r="60" spans="2:193" ht="28.5" x14ac:dyDescent="0.25">
      <c r="B60" s="1307" t="s">
        <v>1411</v>
      </c>
      <c r="C60" s="1347">
        <v>19098</v>
      </c>
      <c r="D60" s="1347"/>
      <c r="E60" s="1347"/>
      <c r="F60" s="1347">
        <v>2172</v>
      </c>
      <c r="G60" s="1360">
        <v>21270</v>
      </c>
      <c r="H60" s="1344"/>
      <c r="I60" s="1344"/>
      <c r="J60" s="1344"/>
      <c r="K60" s="1344"/>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s="1343"/>
    </row>
    <row r="61" spans="2:193" x14ac:dyDescent="0.25">
      <c r="B61" s="1307" t="s">
        <v>1412</v>
      </c>
      <c r="C61" s="1347">
        <v>6933</v>
      </c>
      <c r="D61" s="1347"/>
      <c r="E61" s="1347"/>
      <c r="F61" s="1347">
        <v>533</v>
      </c>
      <c r="G61" s="1360">
        <v>7466</v>
      </c>
      <c r="H61" s="1344"/>
      <c r="I61" s="1344"/>
      <c r="J61" s="1344"/>
      <c r="K61" s="1344"/>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s="1343"/>
    </row>
    <row r="62" spans="2:193" x14ac:dyDescent="0.25">
      <c r="B62" s="1307" t="s">
        <v>1413</v>
      </c>
      <c r="C62" s="1347">
        <v>2837</v>
      </c>
      <c r="D62" s="1347"/>
      <c r="E62" s="1347"/>
      <c r="F62" s="1347">
        <v>100</v>
      </c>
      <c r="G62" s="1360">
        <v>2937</v>
      </c>
      <c r="H62" s="1344"/>
      <c r="I62" s="1344"/>
      <c r="J62" s="1344"/>
      <c r="K62" s="1344"/>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s="1343"/>
    </row>
    <row r="63" spans="2:193" x14ac:dyDescent="0.25">
      <c r="B63" s="1307" t="s">
        <v>1414</v>
      </c>
      <c r="C63" s="1347">
        <v>6707</v>
      </c>
      <c r="D63" s="1347"/>
      <c r="E63" s="1347"/>
      <c r="F63" s="1347">
        <v>174</v>
      </c>
      <c r="G63" s="1360">
        <v>6881</v>
      </c>
      <c r="H63" s="1344"/>
      <c r="I63" s="1344"/>
      <c r="J63" s="1344"/>
      <c r="K63" s="1344"/>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s="1343"/>
    </row>
    <row r="64" spans="2:193" x14ac:dyDescent="0.25">
      <c r="B64" s="1307" t="s">
        <v>1416</v>
      </c>
      <c r="C64" s="1347">
        <v>17332</v>
      </c>
      <c r="D64" s="1347"/>
      <c r="E64" s="1347"/>
      <c r="F64" s="1347">
        <v>504</v>
      </c>
      <c r="G64" s="1360">
        <v>17836</v>
      </c>
      <c r="H64" s="1344"/>
      <c r="I64" s="1344"/>
      <c r="J64" s="1344"/>
      <c r="K64" s="134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s="1343"/>
    </row>
    <row r="65" spans="2:193" x14ac:dyDescent="0.25">
      <c r="B65" s="1307" t="s">
        <v>1419</v>
      </c>
      <c r="C65" s="1347">
        <v>3506</v>
      </c>
      <c r="D65" s="1347"/>
      <c r="E65" s="1347"/>
      <c r="F65" s="1347">
        <v>214</v>
      </c>
      <c r="G65" s="1360">
        <v>3720</v>
      </c>
      <c r="H65" s="1344"/>
      <c r="I65" s="1344"/>
      <c r="J65" s="1344"/>
      <c r="K65" s="1344"/>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s="1343"/>
    </row>
    <row r="66" spans="2:193" x14ac:dyDescent="0.25">
      <c r="B66" s="1307" t="s">
        <v>1417</v>
      </c>
      <c r="C66" s="1347">
        <v>34935</v>
      </c>
      <c r="D66" s="1347"/>
      <c r="E66" s="1347"/>
      <c r="F66" s="1347">
        <v>3529</v>
      </c>
      <c r="G66" s="1360">
        <v>38464</v>
      </c>
      <c r="H66" s="1344"/>
      <c r="I66" s="1344"/>
      <c r="J66" s="1344"/>
      <c r="K66" s="1344"/>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s="1343"/>
    </row>
    <row r="67" spans="2:193" x14ac:dyDescent="0.25">
      <c r="B67" s="1307" t="s">
        <v>1418</v>
      </c>
      <c r="C67" s="1347">
        <v>33420</v>
      </c>
      <c r="D67" s="1347"/>
      <c r="E67" s="1347"/>
      <c r="F67" s="1347">
        <v>2634</v>
      </c>
      <c r="G67" s="1360">
        <v>36054</v>
      </c>
      <c r="H67" s="1344"/>
      <c r="I67" s="1344"/>
      <c r="J67" s="1344"/>
      <c r="K67" s="1344"/>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s="1343"/>
    </row>
    <row r="68" spans="2:193" x14ac:dyDescent="0.25">
      <c r="B68" s="1307" t="s">
        <v>1888</v>
      </c>
      <c r="C68" s="1347">
        <v>321</v>
      </c>
      <c r="D68" s="1347"/>
      <c r="E68" s="1347"/>
      <c r="F68" s="1347">
        <v>31</v>
      </c>
      <c r="G68" s="1360">
        <v>352</v>
      </c>
      <c r="H68"/>
      <c r="I68" s="1344"/>
      <c r="J68" s="1344"/>
      <c r="K68" s="1344"/>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s="1343"/>
    </row>
    <row r="69" spans="2:193" x14ac:dyDescent="0.25">
      <c r="B69" s="1307" t="s">
        <v>1889</v>
      </c>
      <c r="C69" s="1347">
        <v>25507</v>
      </c>
      <c r="D69" s="1347"/>
      <c r="E69" s="1347"/>
      <c r="F69" s="1347">
        <v>2698</v>
      </c>
      <c r="G69" s="1360">
        <v>28205</v>
      </c>
      <c r="H69"/>
      <c r="I69" s="1344"/>
      <c r="J69" s="1344"/>
      <c r="K69" s="1344"/>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s="1343"/>
    </row>
    <row r="70" spans="2:193" x14ac:dyDescent="0.25">
      <c r="B70" s="1307" t="s">
        <v>1890</v>
      </c>
      <c r="C70" s="1347">
        <v>54460</v>
      </c>
      <c r="D70" s="1347"/>
      <c r="E70" s="1347"/>
      <c r="F70" s="1347">
        <v>3521</v>
      </c>
      <c r="G70" s="1360">
        <v>57981</v>
      </c>
      <c r="H70"/>
      <c r="I70" s="1344"/>
      <c r="J70" s="1344"/>
      <c r="K70" s="1344"/>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s="1343"/>
    </row>
    <row r="71" spans="2:193" x14ac:dyDescent="0.25">
      <c r="B71" s="1307" t="s">
        <v>1420</v>
      </c>
      <c r="C71" s="1347">
        <v>20401</v>
      </c>
      <c r="D71" s="1347"/>
      <c r="E71" s="1347"/>
      <c r="F71" s="1347">
        <v>860</v>
      </c>
      <c r="G71" s="1360">
        <v>21261</v>
      </c>
      <c r="H71"/>
      <c r="I71" s="1344"/>
      <c r="J71" s="1344"/>
      <c r="K71" s="1344"/>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s="1343"/>
    </row>
    <row r="72" spans="2:193" x14ac:dyDescent="0.25">
      <c r="B72" s="1307" t="s">
        <v>1421</v>
      </c>
      <c r="C72" s="1347">
        <v>3568</v>
      </c>
      <c r="D72" s="1347"/>
      <c r="E72" s="1347"/>
      <c r="F72" s="1347">
        <v>486</v>
      </c>
      <c r="G72" s="1360">
        <v>4054</v>
      </c>
      <c r="H72"/>
      <c r="I72" s="1344"/>
      <c r="J72" s="1344"/>
      <c r="K72" s="1344"/>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s="1343"/>
    </row>
    <row r="73" spans="2:193" x14ac:dyDescent="0.25">
      <c r="B73" s="1307" t="s">
        <v>1423</v>
      </c>
      <c r="C73" s="1347">
        <v>1682</v>
      </c>
      <c r="D73" s="1347"/>
      <c r="E73" s="1347"/>
      <c r="F73" s="1347">
        <v>84</v>
      </c>
      <c r="G73" s="1360">
        <v>1766</v>
      </c>
      <c r="H73"/>
      <c r="I73" s="1344"/>
      <c r="J73" s="1344"/>
      <c r="K73" s="1344"/>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s="1343"/>
    </row>
    <row r="74" spans="2:193" ht="28.5" x14ac:dyDescent="0.25">
      <c r="B74" s="1307" t="s">
        <v>1425</v>
      </c>
      <c r="C74" s="1347">
        <v>23164</v>
      </c>
      <c r="D74" s="1347"/>
      <c r="E74" s="1347"/>
      <c r="F74" s="1347">
        <v>2649</v>
      </c>
      <c r="G74" s="1360">
        <v>25813</v>
      </c>
      <c r="H74"/>
      <c r="I74" s="1344"/>
      <c r="J74" s="1344"/>
      <c r="K74" s="134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s="1343"/>
    </row>
    <row r="75" spans="2:193" ht="28.5" x14ac:dyDescent="0.25">
      <c r="B75" s="1307" t="s">
        <v>1426</v>
      </c>
      <c r="C75" s="1347">
        <v>14960</v>
      </c>
      <c r="D75" s="1347"/>
      <c r="E75" s="1347"/>
      <c r="F75" s="1347">
        <v>1269</v>
      </c>
      <c r="G75" s="1360">
        <v>16229</v>
      </c>
      <c r="H75"/>
      <c r="I75" s="1344"/>
      <c r="J75" s="1344"/>
      <c r="K75" s="1344"/>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s="1343"/>
    </row>
    <row r="76" spans="2:193" ht="28.5" x14ac:dyDescent="0.25">
      <c r="B76" s="1307" t="s">
        <v>1427</v>
      </c>
      <c r="C76" s="1347">
        <v>33984</v>
      </c>
      <c r="D76" s="1347"/>
      <c r="E76" s="1347"/>
      <c r="F76" s="1347">
        <v>3871</v>
      </c>
      <c r="G76" s="1360">
        <v>37855</v>
      </c>
      <c r="H76"/>
      <c r="I76" s="1344"/>
      <c r="J76" s="1344"/>
      <c r="K76" s="1344"/>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s="1343"/>
    </row>
    <row r="77" spans="2:193" ht="28.5" x14ac:dyDescent="0.25">
      <c r="B77" s="1307" t="s">
        <v>1428</v>
      </c>
      <c r="C77" s="1347">
        <v>18775</v>
      </c>
      <c r="D77" s="1347"/>
      <c r="E77" s="1347"/>
      <c r="F77" s="1347">
        <v>983</v>
      </c>
      <c r="G77" s="1360">
        <v>19758</v>
      </c>
      <c r="H77"/>
      <c r="I77" s="1344"/>
      <c r="J77" s="1344"/>
      <c r="K77" s="1344"/>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s="1343"/>
    </row>
    <row r="78" spans="2:193" ht="28.5" x14ac:dyDescent="0.25">
      <c r="B78" s="1307" t="s">
        <v>1429</v>
      </c>
      <c r="C78" s="1347">
        <v>16417</v>
      </c>
      <c r="D78" s="1347"/>
      <c r="E78" s="1347"/>
      <c r="F78" s="1347">
        <v>2668</v>
      </c>
      <c r="G78" s="1360">
        <v>19085</v>
      </c>
      <c r="H78"/>
      <c r="I78" s="1344"/>
      <c r="J78" s="1344"/>
      <c r="K78" s="1344"/>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s="1343"/>
    </row>
    <row r="79" spans="2:193" ht="28.5" x14ac:dyDescent="0.25">
      <c r="B79" s="1307" t="s">
        <v>1891</v>
      </c>
      <c r="C79" s="1347">
        <v>7922</v>
      </c>
      <c r="D79" s="1347"/>
      <c r="E79" s="1347"/>
      <c r="F79" s="1347">
        <v>3115</v>
      </c>
      <c r="G79" s="1360">
        <v>11037</v>
      </c>
      <c r="H79"/>
      <c r="I79" s="1344"/>
      <c r="J79" s="1344"/>
      <c r="K79" s="1344"/>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s="1343"/>
    </row>
    <row r="80" spans="2:193" x14ac:dyDescent="0.25">
      <c r="B80" s="1307" t="s">
        <v>1431</v>
      </c>
      <c r="C80" s="1347">
        <v>20954</v>
      </c>
      <c r="D80" s="1347"/>
      <c r="E80" s="1347"/>
      <c r="F80" s="1347">
        <v>1844</v>
      </c>
      <c r="G80" s="1360">
        <v>22798</v>
      </c>
      <c r="H80"/>
      <c r="I80" s="1344"/>
      <c r="J80" s="1344"/>
      <c r="K80" s="1344"/>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s="1343"/>
    </row>
    <row r="81" spans="2:193" x14ac:dyDescent="0.25">
      <c r="B81" s="1307" t="s">
        <v>1432</v>
      </c>
      <c r="C81" s="1347">
        <v>16345</v>
      </c>
      <c r="D81" s="1347"/>
      <c r="E81" s="1347"/>
      <c r="F81" s="1347">
        <v>1900</v>
      </c>
      <c r="G81" s="1360">
        <v>18245</v>
      </c>
      <c r="H81"/>
      <c r="I81" s="1344"/>
      <c r="J81" s="1344"/>
      <c r="K81" s="1344"/>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s="1343"/>
    </row>
    <row r="82" spans="2:193" x14ac:dyDescent="0.25">
      <c r="B82" s="1307" t="s">
        <v>1408</v>
      </c>
      <c r="C82" s="1347">
        <v>16831</v>
      </c>
      <c r="D82" s="1347"/>
      <c r="E82" s="1347"/>
      <c r="F82" s="1347">
        <v>893</v>
      </c>
      <c r="G82" s="1360">
        <v>17724</v>
      </c>
      <c r="H82"/>
      <c r="I82" s="1344"/>
      <c r="J82" s="1344"/>
      <c r="K82" s="1344"/>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s="1343"/>
    </row>
    <row r="83" spans="2:193" x14ac:dyDescent="0.25">
      <c r="B83" s="1307" t="s">
        <v>1433</v>
      </c>
      <c r="C83" s="1347">
        <v>12887</v>
      </c>
      <c r="D83" s="1347"/>
      <c r="E83" s="1347"/>
      <c r="F83" s="1347">
        <v>1048</v>
      </c>
      <c r="G83" s="1360">
        <v>13935</v>
      </c>
      <c r="H83"/>
      <c r="I83" s="1344"/>
      <c r="J83" s="1344"/>
      <c r="K83" s="1344"/>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s="1343"/>
    </row>
    <row r="84" spans="2:193" x14ac:dyDescent="0.25">
      <c r="B84" s="1307" t="s">
        <v>1434</v>
      </c>
      <c r="C84" s="1347">
        <v>9890</v>
      </c>
      <c r="D84" s="1347"/>
      <c r="E84" s="1347"/>
      <c r="F84" s="1347">
        <v>841</v>
      </c>
      <c r="G84" s="1360">
        <v>10731</v>
      </c>
      <c r="H84"/>
      <c r="I84" s="1344"/>
      <c r="J84" s="1344"/>
      <c r="K84" s="134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s="1343"/>
    </row>
    <row r="85" spans="2:193" ht="28.5" x14ac:dyDescent="0.25">
      <c r="B85" s="1307" t="s">
        <v>1435</v>
      </c>
      <c r="C85" s="1347">
        <v>17682</v>
      </c>
      <c r="D85" s="1347"/>
      <c r="E85" s="1347"/>
      <c r="F85" s="1347">
        <v>1456</v>
      </c>
      <c r="G85" s="1360">
        <v>19138</v>
      </c>
      <c r="H85"/>
      <c r="I85" s="1344"/>
      <c r="J85" s="1344"/>
      <c r="K85" s="1344"/>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s="1343"/>
    </row>
    <row r="86" spans="2:193" ht="28.5" x14ac:dyDescent="0.25">
      <c r="B86" s="1307" t="s">
        <v>1892</v>
      </c>
      <c r="C86" s="1347">
        <v>17893</v>
      </c>
      <c r="D86" s="1347"/>
      <c r="E86" s="1347"/>
      <c r="F86" s="1347">
        <v>1439</v>
      </c>
      <c r="G86" s="1360">
        <v>19332</v>
      </c>
      <c r="H86"/>
      <c r="I86" s="1344"/>
      <c r="J86" s="1344"/>
      <c r="K86" s="1344"/>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s="1343"/>
    </row>
    <row r="87" spans="2:193" x14ac:dyDescent="0.25">
      <c r="B87" s="1307" t="s">
        <v>1438</v>
      </c>
      <c r="C87" s="1347">
        <v>268</v>
      </c>
      <c r="D87" s="1347"/>
      <c r="E87" s="1347"/>
      <c r="F87" s="1347"/>
      <c r="G87" s="1360">
        <v>268</v>
      </c>
      <c r="H87"/>
      <c r="I87" s="1344"/>
      <c r="J87" s="1344"/>
      <c r="K87" s="1344"/>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s="1343"/>
    </row>
    <row r="88" spans="2:193" x14ac:dyDescent="0.25">
      <c r="B88" s="1307" t="s">
        <v>1406</v>
      </c>
      <c r="C88" s="1347">
        <v>1536</v>
      </c>
      <c r="D88" s="1347"/>
      <c r="E88" s="1347"/>
      <c r="F88" s="1347">
        <v>42</v>
      </c>
      <c r="G88" s="1360">
        <v>1578</v>
      </c>
      <c r="H88"/>
      <c r="I88" s="1344"/>
      <c r="J88" s="1344"/>
      <c r="K88" s="1344"/>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s="1343"/>
    </row>
    <row r="89" spans="2:193" ht="28.5" x14ac:dyDescent="0.25">
      <c r="B89" s="1307" t="s">
        <v>1893</v>
      </c>
      <c r="C89" s="1347">
        <v>0</v>
      </c>
      <c r="D89" s="1347"/>
      <c r="E89" s="1347"/>
      <c r="F89" s="1347"/>
      <c r="G89" s="1360">
        <v>0</v>
      </c>
      <c r="H89"/>
      <c r="I89" s="1344"/>
      <c r="J89" s="1344"/>
      <c r="K89" s="1344"/>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s="1343"/>
    </row>
    <row r="90" spans="2:193" x14ac:dyDescent="0.25">
      <c r="B90" s="1307" t="s">
        <v>1440</v>
      </c>
      <c r="C90" s="1347">
        <v>1680</v>
      </c>
      <c r="D90" s="1347"/>
      <c r="E90" s="1347"/>
      <c r="F90" s="1347"/>
      <c r="G90" s="1360">
        <v>1680</v>
      </c>
      <c r="H90"/>
      <c r="I90" s="1344"/>
      <c r="J90" s="1344"/>
      <c r="K90" s="1344"/>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s="1343"/>
    </row>
    <row r="91" spans="2:193" ht="28.5" x14ac:dyDescent="0.25">
      <c r="B91" s="1307" t="s">
        <v>1441</v>
      </c>
      <c r="C91" s="1347">
        <v>0</v>
      </c>
      <c r="D91" s="1347"/>
      <c r="E91" s="1347"/>
      <c r="F91" s="1347"/>
      <c r="G91" s="1360">
        <v>0</v>
      </c>
      <c r="H91"/>
      <c r="I91" s="1344"/>
      <c r="J91" s="1344"/>
      <c r="K91" s="1344"/>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s="1343"/>
    </row>
    <row r="92" spans="2:193" x14ac:dyDescent="0.25">
      <c r="B92" s="1307" t="s">
        <v>1550</v>
      </c>
      <c r="C92" s="1347">
        <v>0</v>
      </c>
      <c r="D92" s="1347"/>
      <c r="E92" s="1347"/>
      <c r="F92" s="1347"/>
      <c r="G92" s="1360">
        <v>0</v>
      </c>
      <c r="H92"/>
      <c r="I92" s="1344"/>
      <c r="J92" s="1344"/>
      <c r="K92" s="1344"/>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s="1343"/>
    </row>
    <row r="93" spans="2:193" x14ac:dyDescent="0.25">
      <c r="B93" s="1307" t="s">
        <v>1445</v>
      </c>
      <c r="C93" s="1347">
        <v>528</v>
      </c>
      <c r="D93" s="1347"/>
      <c r="E93" s="1347"/>
      <c r="F93" s="1347"/>
      <c r="G93" s="1360">
        <v>528</v>
      </c>
      <c r="H93"/>
      <c r="I93" s="1344"/>
      <c r="J93" s="1344"/>
      <c r="K93" s="1344"/>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s="1343"/>
    </row>
    <row r="94" spans="2:193" x14ac:dyDescent="0.25">
      <c r="B94" s="1307" t="s">
        <v>1447</v>
      </c>
      <c r="C94" s="1347">
        <v>0</v>
      </c>
      <c r="D94" s="1347"/>
      <c r="E94" s="1347"/>
      <c r="F94" s="1347"/>
      <c r="G94" s="1360">
        <v>0</v>
      </c>
      <c r="H94"/>
      <c r="I94" s="1344"/>
      <c r="J94" s="1344"/>
      <c r="K94" s="134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s="1343"/>
    </row>
    <row r="95" spans="2:193" x14ac:dyDescent="0.25">
      <c r="B95" s="1307" t="s">
        <v>1894</v>
      </c>
      <c r="C95" s="1347"/>
      <c r="D95" s="1347"/>
      <c r="E95" s="1347"/>
      <c r="F95" s="1347"/>
      <c r="G95" s="1360">
        <v>0</v>
      </c>
      <c r="H95"/>
      <c r="I95" s="1344"/>
      <c r="J95" s="1344"/>
      <c r="K95" s="1344"/>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s="1343"/>
    </row>
    <row r="96" spans="2:193" x14ac:dyDescent="0.25">
      <c r="B96" s="1307" t="s">
        <v>1895</v>
      </c>
      <c r="C96" s="1347"/>
      <c r="D96" s="1347"/>
      <c r="E96" s="1347"/>
      <c r="F96" s="1347"/>
      <c r="G96" s="1360">
        <v>0</v>
      </c>
      <c r="H96"/>
      <c r="I96" s="1344"/>
      <c r="J96" s="1344"/>
      <c r="K96" s="1344"/>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s="1343"/>
    </row>
    <row r="97" spans="2:193" x14ac:dyDescent="0.25">
      <c r="B97" s="1307" t="s">
        <v>1896</v>
      </c>
      <c r="C97" s="1347">
        <v>43</v>
      </c>
      <c r="D97" s="1347"/>
      <c r="E97" s="1347"/>
      <c r="F97" s="1347">
        <v>6</v>
      </c>
      <c r="G97" s="1360">
        <v>49</v>
      </c>
      <c r="H97"/>
      <c r="I97" s="1344"/>
      <c r="J97" s="1344"/>
      <c r="K97" s="1344"/>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s="1343"/>
    </row>
    <row r="98" spans="2:193" ht="28.5" x14ac:dyDescent="0.25">
      <c r="B98" s="1307" t="s">
        <v>1455</v>
      </c>
      <c r="C98" s="1347">
        <v>0</v>
      </c>
      <c r="D98" s="1347"/>
      <c r="E98" s="1347"/>
      <c r="F98" s="1347"/>
      <c r="G98" s="1360">
        <v>0</v>
      </c>
      <c r="H98"/>
      <c r="I98" s="1344"/>
      <c r="J98" s="1344"/>
      <c r="K98" s="1344"/>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s="1343"/>
    </row>
    <row r="99" spans="2:193" x14ac:dyDescent="0.25">
      <c r="B99" s="1307" t="s">
        <v>1897</v>
      </c>
      <c r="C99" s="1347">
        <v>27</v>
      </c>
      <c r="D99" s="1347"/>
      <c r="E99" s="1347"/>
      <c r="F99" s="1347"/>
      <c r="G99" s="1360">
        <v>27</v>
      </c>
      <c r="H99"/>
      <c r="I99" s="1344"/>
      <c r="J99" s="1344"/>
      <c r="K99" s="1344"/>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s="1343"/>
    </row>
    <row r="100" spans="2:193" ht="28.5" x14ac:dyDescent="0.25">
      <c r="B100" s="1307" t="s">
        <v>1459</v>
      </c>
      <c r="C100" s="1347">
        <v>0</v>
      </c>
      <c r="D100" s="1347"/>
      <c r="E100" s="1347"/>
      <c r="F100" s="1347"/>
      <c r="G100" s="1360">
        <v>0</v>
      </c>
      <c r="H100"/>
      <c r="I100" s="1344"/>
      <c r="J100" s="1344"/>
      <c r="K100" s="1344"/>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s="1343"/>
    </row>
    <row r="101" spans="2:193" ht="28.5" x14ac:dyDescent="0.25">
      <c r="B101" s="1307" t="s">
        <v>1460</v>
      </c>
      <c r="C101" s="1347">
        <v>0</v>
      </c>
      <c r="D101" s="1347"/>
      <c r="E101" s="1347"/>
      <c r="F101" s="1347"/>
      <c r="G101" s="1360">
        <v>0</v>
      </c>
      <c r="H101"/>
      <c r="I101" s="1344"/>
      <c r="J101" s="1344"/>
      <c r="K101" s="1344"/>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s="1343"/>
    </row>
    <row r="102" spans="2:193" ht="28.5" x14ac:dyDescent="0.25">
      <c r="B102" s="1307" t="s">
        <v>1461</v>
      </c>
      <c r="C102" s="1347">
        <v>0</v>
      </c>
      <c r="D102" s="1347"/>
      <c r="E102" s="1347"/>
      <c r="F102" s="1347"/>
      <c r="G102" s="1360">
        <v>0</v>
      </c>
      <c r="H102"/>
      <c r="I102" s="1344"/>
      <c r="J102" s="1344"/>
      <c r="K102" s="1344"/>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s="1343"/>
    </row>
    <row r="103" spans="2:193" x14ac:dyDescent="0.25">
      <c r="B103" s="1307" t="s">
        <v>1465</v>
      </c>
      <c r="C103" s="1347">
        <v>3900</v>
      </c>
      <c r="D103" s="1347"/>
      <c r="E103" s="1347"/>
      <c r="F103" s="1347">
        <v>181</v>
      </c>
      <c r="G103" s="1360">
        <v>4081</v>
      </c>
      <c r="H103"/>
      <c r="I103" s="1344"/>
      <c r="J103" s="1344"/>
      <c r="K103" s="1344"/>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s="1343"/>
    </row>
    <row r="104" spans="2:193" x14ac:dyDescent="0.25">
      <c r="B104" s="1307" t="s">
        <v>1466</v>
      </c>
      <c r="C104" s="1347">
        <v>330</v>
      </c>
      <c r="D104" s="1347"/>
      <c r="E104" s="1347"/>
      <c r="F104" s="1347"/>
      <c r="G104" s="1360">
        <v>330</v>
      </c>
      <c r="H104"/>
      <c r="I104" s="1344"/>
      <c r="J104" s="1344"/>
      <c r="K104" s="134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s="1344"/>
      <c r="GJ104"/>
      <c r="GK104" s="1343"/>
    </row>
    <row r="105" spans="2:193" x14ac:dyDescent="0.25">
      <c r="B105" s="1307" t="s">
        <v>1467</v>
      </c>
      <c r="C105" s="1347">
        <v>510</v>
      </c>
      <c r="D105" s="1347"/>
      <c r="E105" s="1347"/>
      <c r="F105" s="1347">
        <v>2</v>
      </c>
      <c r="G105" s="1360">
        <v>512</v>
      </c>
      <c r="H105"/>
      <c r="I105" s="1344"/>
      <c r="J105" s="1344"/>
      <c r="K105" s="1344"/>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s="1344"/>
      <c r="GJ105"/>
      <c r="GK105" s="1343"/>
    </row>
    <row r="106" spans="2:193" x14ac:dyDescent="0.25">
      <c r="B106" s="1307" t="s">
        <v>1898</v>
      </c>
      <c r="C106" s="1347">
        <v>2887</v>
      </c>
      <c r="D106" s="1347"/>
      <c r="E106" s="1347"/>
      <c r="F106" s="1347">
        <v>133</v>
      </c>
      <c r="G106" s="1360">
        <v>3020</v>
      </c>
      <c r="H106"/>
      <c r="I106" s="1344"/>
      <c r="J106" s="1344"/>
      <c r="K106" s="1344"/>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s="1343"/>
    </row>
    <row r="107" spans="2:193" x14ac:dyDescent="0.25">
      <c r="B107" s="1307" t="s">
        <v>1899</v>
      </c>
      <c r="C107" s="1347">
        <v>43108</v>
      </c>
      <c r="D107" s="1347"/>
      <c r="E107" s="1347"/>
      <c r="F107" s="1347">
        <v>3266</v>
      </c>
      <c r="G107" s="1360">
        <v>46374</v>
      </c>
      <c r="H107"/>
      <c r="I107" s="1344"/>
      <c r="J107" s="1344"/>
      <c r="K107" s="1344"/>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s="1343"/>
    </row>
    <row r="108" spans="2:193" x14ac:dyDescent="0.25">
      <c r="B108" s="1307" t="s">
        <v>1900</v>
      </c>
      <c r="C108" s="1347">
        <v>13980</v>
      </c>
      <c r="D108" s="1347"/>
      <c r="E108" s="1347"/>
      <c r="F108" s="1347">
        <v>1496</v>
      </c>
      <c r="G108" s="1360">
        <v>15476</v>
      </c>
      <c r="H108"/>
      <c r="I108" s="1344"/>
      <c r="J108" s="1344"/>
      <c r="K108" s="1344"/>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s="1343"/>
    </row>
    <row r="109" spans="2:193" x14ac:dyDescent="0.25">
      <c r="B109" s="1307" t="s">
        <v>1562</v>
      </c>
      <c r="C109" s="1347">
        <v>6478</v>
      </c>
      <c r="D109" s="1347"/>
      <c r="E109" s="1347"/>
      <c r="F109" s="1347">
        <v>532</v>
      </c>
      <c r="G109" s="1360">
        <v>7010</v>
      </c>
      <c r="H109"/>
      <c r="I109" s="1344"/>
      <c r="J109" s="1344"/>
      <c r="K109" s="1344"/>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s="1343"/>
    </row>
    <row r="110" spans="2:193" x14ac:dyDescent="0.25">
      <c r="B110" s="1307" t="s">
        <v>1469</v>
      </c>
      <c r="C110" s="1347">
        <v>883</v>
      </c>
      <c r="D110" s="1347"/>
      <c r="E110" s="1347"/>
      <c r="F110" s="1347">
        <v>57</v>
      </c>
      <c r="G110" s="1360">
        <v>940</v>
      </c>
      <c r="H110"/>
      <c r="I110" s="1344"/>
      <c r="J110" s="1344"/>
      <c r="K110" s="1344"/>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s="1343"/>
    </row>
    <row r="111" spans="2:193" x14ac:dyDescent="0.25">
      <c r="B111" s="1307" t="s">
        <v>1470</v>
      </c>
      <c r="C111" s="1347">
        <v>797</v>
      </c>
      <c r="D111" s="1347"/>
      <c r="E111" s="1347"/>
      <c r="F111" s="1347">
        <v>289</v>
      </c>
      <c r="G111" s="1360">
        <v>1086</v>
      </c>
      <c r="H111"/>
      <c r="I111" s="1344"/>
      <c r="J111" s="1344"/>
      <c r="K111" s="1344"/>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s="1343"/>
    </row>
    <row r="112" spans="2:193" ht="28.5" x14ac:dyDescent="0.25">
      <c r="B112" s="1307" t="s">
        <v>1901</v>
      </c>
      <c r="C112" s="1347">
        <v>911</v>
      </c>
      <c r="D112" s="1347"/>
      <c r="E112" s="1347"/>
      <c r="F112" s="1347">
        <v>274</v>
      </c>
      <c r="G112" s="1360">
        <v>1185</v>
      </c>
      <c r="H112"/>
      <c r="I112" s="1344"/>
      <c r="J112" s="1344"/>
      <c r="K112" s="1344"/>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s="1343"/>
    </row>
    <row r="113" spans="2:193" x14ac:dyDescent="0.25">
      <c r="B113" s="1307" t="s">
        <v>1902</v>
      </c>
      <c r="C113" s="1347">
        <v>160</v>
      </c>
      <c r="D113" s="1347"/>
      <c r="E113" s="1347"/>
      <c r="F113" s="1347"/>
      <c r="G113" s="1360">
        <v>160</v>
      </c>
      <c r="H113"/>
      <c r="I113" s="1344"/>
      <c r="J113" s="1344"/>
      <c r="K113" s="1344"/>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s="1343"/>
    </row>
    <row r="114" spans="2:193" x14ac:dyDescent="0.25">
      <c r="B114" s="1307" t="s">
        <v>1472</v>
      </c>
      <c r="C114" s="1347">
        <v>287</v>
      </c>
      <c r="D114" s="1347"/>
      <c r="E114" s="1347"/>
      <c r="F114" s="1347">
        <v>101</v>
      </c>
      <c r="G114" s="1360">
        <v>388</v>
      </c>
      <c r="H114"/>
      <c r="I114" s="1344"/>
      <c r="J114" s="1344"/>
      <c r="K114" s="134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s="1343"/>
    </row>
    <row r="115" spans="2:193" x14ac:dyDescent="0.25">
      <c r="B115" s="1307" t="s">
        <v>1565</v>
      </c>
      <c r="C115" s="1347">
        <v>6477</v>
      </c>
      <c r="D115" s="1347"/>
      <c r="E115" s="1347"/>
      <c r="F115" s="1347">
        <v>377</v>
      </c>
      <c r="G115" s="1360">
        <v>6854</v>
      </c>
      <c r="H115"/>
      <c r="I115" s="1344"/>
      <c r="J115" s="1344"/>
      <c r="K115" s="1344"/>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s="1343"/>
    </row>
    <row r="116" spans="2:193" ht="28.5" x14ac:dyDescent="0.25">
      <c r="B116" s="1307" t="s">
        <v>1475</v>
      </c>
      <c r="C116" s="1347">
        <v>111</v>
      </c>
      <c r="D116" s="1347"/>
      <c r="E116" s="1347"/>
      <c r="F116" s="1347">
        <v>195</v>
      </c>
      <c r="G116" s="1360">
        <v>306</v>
      </c>
      <c r="H116"/>
      <c r="I116" s="1344"/>
      <c r="J116" s="1344"/>
      <c r="K116" s="1344"/>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s="1343"/>
    </row>
    <row r="117" spans="2:193" ht="28.5" x14ac:dyDescent="0.25">
      <c r="B117" s="1307" t="s">
        <v>1903</v>
      </c>
      <c r="C117" s="1347">
        <v>4598</v>
      </c>
      <c r="D117" s="1347"/>
      <c r="E117" s="1347"/>
      <c r="F117" s="1347">
        <v>444</v>
      </c>
      <c r="G117" s="1360">
        <v>5042</v>
      </c>
      <c r="H117"/>
      <c r="I117" s="1344"/>
      <c r="J117" s="1344"/>
      <c r="K117" s="1344"/>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s="1343"/>
    </row>
    <row r="118" spans="2:193" ht="28.5" x14ac:dyDescent="0.25">
      <c r="B118" s="1307" t="s">
        <v>1904</v>
      </c>
      <c r="C118" s="1347">
        <v>0</v>
      </c>
      <c r="D118" s="1347"/>
      <c r="E118" s="1347"/>
      <c r="F118" s="1347"/>
      <c r="G118" s="1360">
        <v>0</v>
      </c>
      <c r="H118"/>
      <c r="I118" s="1344"/>
      <c r="J118" s="1344"/>
      <c r="K118" s="1344"/>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s="1343"/>
    </row>
    <row r="119" spans="2:193" ht="30" x14ac:dyDescent="0.25">
      <c r="B119" s="1358" t="s">
        <v>1905</v>
      </c>
      <c r="C119" s="1376">
        <v>794182</v>
      </c>
      <c r="D119" s="1376">
        <v>0</v>
      </c>
      <c r="E119" s="1376">
        <v>0</v>
      </c>
      <c r="F119" s="1376">
        <v>69261</v>
      </c>
      <c r="G119" s="1360">
        <v>863443</v>
      </c>
      <c r="H119"/>
      <c r="I119" s="1344"/>
      <c r="J119" s="1344"/>
      <c r="K119" s="1344"/>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s="1343"/>
    </row>
    <row r="120" spans="2:193" ht="28.5" x14ac:dyDescent="0.25">
      <c r="B120" s="1307" t="s">
        <v>1348</v>
      </c>
      <c r="C120" s="1347">
        <v>3689</v>
      </c>
      <c r="D120" s="1347"/>
      <c r="E120" s="1347">
        <v>292277</v>
      </c>
      <c r="F120" s="1347">
        <v>3347</v>
      </c>
      <c r="G120" s="1360">
        <v>299313</v>
      </c>
      <c r="H120"/>
      <c r="I120" s="1344"/>
      <c r="J120" s="1344"/>
      <c r="K120" s="1344"/>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s="1343"/>
    </row>
    <row r="121" spans="2:193" ht="28.5" x14ac:dyDescent="0.25">
      <c r="B121" s="1307" t="s">
        <v>1906</v>
      </c>
      <c r="C121" s="1347">
        <v>1403</v>
      </c>
      <c r="D121" s="1347"/>
      <c r="E121" s="1347">
        <v>200403</v>
      </c>
      <c r="F121" s="1347">
        <v>79323</v>
      </c>
      <c r="G121" s="1360">
        <v>281129</v>
      </c>
      <c r="H121"/>
      <c r="I121" s="1344"/>
      <c r="J121" s="1344"/>
      <c r="K121" s="1344"/>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s="1343"/>
    </row>
    <row r="122" spans="2:193" x14ac:dyDescent="0.25">
      <c r="B122" s="1358" t="s">
        <v>1907</v>
      </c>
      <c r="C122" s="1359">
        <v>5092</v>
      </c>
      <c r="D122" s="1359">
        <v>0</v>
      </c>
      <c r="E122" s="1359">
        <v>492680</v>
      </c>
      <c r="F122" s="1359">
        <v>82670</v>
      </c>
      <c r="G122" s="1360">
        <v>580442</v>
      </c>
      <c r="H122"/>
      <c r="I122" s="1344"/>
      <c r="J122" s="1344"/>
      <c r="K122" s="1344"/>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s="1343"/>
    </row>
    <row r="123" spans="2:193" ht="28.5" x14ac:dyDescent="0.25">
      <c r="B123" s="1307" t="s">
        <v>3</v>
      </c>
      <c r="C123" s="1347"/>
      <c r="D123" s="1347"/>
      <c r="E123" s="1347">
        <v>124717</v>
      </c>
      <c r="F123" s="1347">
        <v>22918</v>
      </c>
      <c r="G123" s="1360">
        <v>147635</v>
      </c>
      <c r="H123"/>
      <c r="I123" s="1344"/>
      <c r="J123" s="1344"/>
      <c r="K123" s="1344"/>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s="1343"/>
    </row>
    <row r="124" spans="2:193" ht="28.5" x14ac:dyDescent="0.25">
      <c r="B124" s="1307" t="s">
        <v>1908</v>
      </c>
      <c r="C124" s="1347"/>
      <c r="D124" s="1347"/>
      <c r="E124" s="1347">
        <v>118964</v>
      </c>
      <c r="F124" s="1347">
        <v>56464</v>
      </c>
      <c r="G124" s="1360">
        <v>175428</v>
      </c>
      <c r="H124"/>
      <c r="I124" s="1344"/>
      <c r="J124" s="1344"/>
      <c r="K124" s="134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s="1343"/>
    </row>
    <row r="125" spans="2:193" ht="28.5" x14ac:dyDescent="0.25">
      <c r="B125" s="1307" t="s">
        <v>5</v>
      </c>
      <c r="C125" s="1347"/>
      <c r="D125" s="1347"/>
      <c r="E125" s="1347">
        <v>40068</v>
      </c>
      <c r="F125" s="1347">
        <v>16934</v>
      </c>
      <c r="G125" s="1360">
        <v>57002</v>
      </c>
      <c r="H125"/>
      <c r="I125" s="1344"/>
      <c r="J125" s="1344"/>
      <c r="K125" s="1344"/>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s="1343"/>
    </row>
    <row r="126" spans="2:193" ht="28.5" x14ac:dyDescent="0.25">
      <c r="B126" s="1307" t="s">
        <v>1909</v>
      </c>
      <c r="C126" s="1347"/>
      <c r="D126" s="1347"/>
      <c r="E126" s="1347">
        <v>250001</v>
      </c>
      <c r="F126" s="1347">
        <v>48047</v>
      </c>
      <c r="G126" s="1360">
        <v>298048</v>
      </c>
      <c r="H126"/>
      <c r="I126" s="1344"/>
      <c r="J126" s="1344"/>
      <c r="K126" s="1344"/>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s="1343"/>
    </row>
    <row r="127" spans="2:193" ht="30" x14ac:dyDescent="0.25">
      <c r="B127" s="1358" t="s">
        <v>1910</v>
      </c>
      <c r="C127" s="1359"/>
      <c r="D127" s="1359">
        <v>0</v>
      </c>
      <c r="E127" s="1359">
        <v>533750</v>
      </c>
      <c r="F127" s="1359">
        <v>144363</v>
      </c>
      <c r="G127" s="1360">
        <v>678113</v>
      </c>
      <c r="H127"/>
      <c r="I127" s="1344"/>
      <c r="J127" s="1344"/>
      <c r="K127" s="1344"/>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s="1343"/>
    </row>
    <row r="128" spans="2:193" x14ac:dyDescent="0.25">
      <c r="B128" s="1307" t="s">
        <v>1911</v>
      </c>
      <c r="C128" s="1347"/>
      <c r="D128" s="1347"/>
      <c r="E128" s="1347">
        <v>92713</v>
      </c>
      <c r="F128" s="1347">
        <v>57484</v>
      </c>
      <c r="G128" s="1360">
        <v>150197</v>
      </c>
      <c r="H128"/>
      <c r="I128" s="1344"/>
      <c r="J128" s="1344"/>
      <c r="K128" s="1344"/>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s="1343"/>
    </row>
    <row r="129" spans="2:193" x14ac:dyDescent="0.25">
      <c r="B129" s="1307" t="s">
        <v>1912</v>
      </c>
      <c r="C129" s="1347"/>
      <c r="D129" s="1347"/>
      <c r="E129" s="1347">
        <v>749929</v>
      </c>
      <c r="F129" s="1347">
        <v>502460</v>
      </c>
      <c r="G129" s="1360">
        <v>1252389</v>
      </c>
      <c r="H129"/>
      <c r="I129" s="1344"/>
      <c r="J129" s="1344"/>
      <c r="K129" s="1344"/>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s="1343"/>
    </row>
    <row r="130" spans="2:193" x14ac:dyDescent="0.25">
      <c r="B130" s="1307" t="s">
        <v>1913</v>
      </c>
      <c r="C130" s="1347"/>
      <c r="D130" s="1347"/>
      <c r="E130" s="1347">
        <v>351753</v>
      </c>
      <c r="F130" s="1347">
        <v>150476</v>
      </c>
      <c r="G130" s="1360">
        <v>502229</v>
      </c>
      <c r="H130"/>
      <c r="I130" s="1344"/>
      <c r="J130" s="1344"/>
      <c r="K130" s="1344"/>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s="1343"/>
    </row>
    <row r="131" spans="2:193" x14ac:dyDescent="0.25">
      <c r="B131" s="1307" t="s">
        <v>1914</v>
      </c>
      <c r="C131" s="1347"/>
      <c r="D131" s="1347"/>
      <c r="E131" s="1347">
        <v>1770308</v>
      </c>
      <c r="F131" s="1347">
        <v>1033160</v>
      </c>
      <c r="G131" s="1360">
        <v>2803468</v>
      </c>
      <c r="H131"/>
      <c r="I131" s="1344"/>
      <c r="J131" s="1344"/>
      <c r="K131" s="1344"/>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s="1343"/>
    </row>
    <row r="132" spans="2:193" x14ac:dyDescent="0.25">
      <c r="B132" s="1307" t="s">
        <v>1915</v>
      </c>
      <c r="C132" s="1347"/>
      <c r="D132" s="1347"/>
      <c r="E132" s="1347">
        <v>956472</v>
      </c>
      <c r="F132" s="1347">
        <v>322515</v>
      </c>
      <c r="G132" s="1360">
        <v>1278987</v>
      </c>
      <c r="H132"/>
      <c r="I132" s="1344"/>
      <c r="J132" s="1344"/>
      <c r="K132" s="1344"/>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s="1343"/>
    </row>
    <row r="133" spans="2:193" x14ac:dyDescent="0.25">
      <c r="B133" s="1307" t="s">
        <v>1916</v>
      </c>
      <c r="C133" s="1347"/>
      <c r="D133" s="1347"/>
      <c r="E133" s="1347">
        <v>3564</v>
      </c>
      <c r="F133" s="1347">
        <v>1511</v>
      </c>
      <c r="G133" s="1360">
        <v>5075</v>
      </c>
      <c r="H133"/>
      <c r="I133" s="1344"/>
      <c r="J133" s="1344"/>
      <c r="K133" s="1344"/>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s="1343"/>
    </row>
    <row r="134" spans="2:193" ht="30" x14ac:dyDescent="0.25">
      <c r="B134" s="1358" t="s">
        <v>1917</v>
      </c>
      <c r="C134" s="1359">
        <v>0</v>
      </c>
      <c r="D134" s="1359">
        <v>0</v>
      </c>
      <c r="E134" s="1359">
        <v>3924739</v>
      </c>
      <c r="F134" s="1359">
        <v>2067606</v>
      </c>
      <c r="G134" s="1360">
        <v>5992345</v>
      </c>
      <c r="H134"/>
      <c r="I134" s="1344"/>
      <c r="J134" s="1344"/>
      <c r="K134" s="134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s="1343"/>
    </row>
    <row r="135" spans="2:193" x14ac:dyDescent="0.25">
      <c r="B135" s="1307" t="s">
        <v>1918</v>
      </c>
      <c r="C135" s="1347"/>
      <c r="D135" s="1347"/>
      <c r="E135" s="1347">
        <v>7600</v>
      </c>
      <c r="F135" s="1347">
        <v>2160</v>
      </c>
      <c r="G135" s="1360">
        <v>9760</v>
      </c>
      <c r="H135"/>
      <c r="I135" s="1344"/>
      <c r="J135" s="1344"/>
      <c r="K135" s="1344"/>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s="1343"/>
    </row>
    <row r="136" spans="2:193" ht="28.5" x14ac:dyDescent="0.25">
      <c r="B136" s="1307" t="s">
        <v>1919</v>
      </c>
      <c r="C136" s="1347"/>
      <c r="D136" s="1347"/>
      <c r="E136" s="1347">
        <v>9269</v>
      </c>
      <c r="F136" s="1347">
        <v>1472</v>
      </c>
      <c r="G136" s="1360">
        <v>10741</v>
      </c>
      <c r="H136"/>
      <c r="I136" s="1344"/>
      <c r="J136" s="1344"/>
      <c r="K136" s="1344"/>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s="1343"/>
    </row>
    <row r="137" spans="2:193" ht="28.5" x14ac:dyDescent="0.25">
      <c r="B137" s="1307" t="s">
        <v>1935</v>
      </c>
      <c r="C137" s="1347"/>
      <c r="D137" s="1347"/>
      <c r="E137" s="1347">
        <v>394</v>
      </c>
      <c r="F137" s="1347">
        <v>347</v>
      </c>
      <c r="G137" s="1360">
        <v>741</v>
      </c>
      <c r="H137"/>
      <c r="I137" s="1344"/>
      <c r="J137" s="1344"/>
      <c r="K137" s="1344"/>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s="1343"/>
    </row>
    <row r="138" spans="2:193" ht="28.5" x14ac:dyDescent="0.25">
      <c r="B138" s="1307" t="s">
        <v>1920</v>
      </c>
      <c r="C138" s="1347"/>
      <c r="D138" s="1347"/>
      <c r="E138" s="1347">
        <v>304867</v>
      </c>
      <c r="F138" s="1347">
        <v>105767</v>
      </c>
      <c r="G138" s="1360">
        <v>410634</v>
      </c>
      <c r="H138"/>
      <c r="I138" s="1344"/>
      <c r="J138" s="1344"/>
      <c r="K138" s="1344"/>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s="1343"/>
    </row>
    <row r="139" spans="2:193" ht="28.5" x14ac:dyDescent="0.25">
      <c r="B139" s="1307" t="s">
        <v>1921</v>
      </c>
      <c r="C139" s="1347"/>
      <c r="D139" s="1347"/>
      <c r="E139" s="1347">
        <v>222173</v>
      </c>
      <c r="F139" s="1347">
        <v>55802</v>
      </c>
      <c r="G139" s="1360">
        <v>277975</v>
      </c>
      <c r="H139"/>
      <c r="I139" s="1344"/>
      <c r="J139" s="1344"/>
      <c r="K139" s="1344"/>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s="1343"/>
    </row>
    <row r="140" spans="2:193" x14ac:dyDescent="0.25">
      <c r="B140" s="1307" t="s">
        <v>1922</v>
      </c>
      <c r="C140" s="1347"/>
      <c r="D140" s="1347"/>
      <c r="E140" s="1347">
        <v>63693</v>
      </c>
      <c r="F140" s="1347">
        <v>29017</v>
      </c>
      <c r="G140" s="1360">
        <v>92710</v>
      </c>
      <c r="H140"/>
      <c r="I140" s="1344"/>
      <c r="J140" s="1344"/>
      <c r="K140" s="1344"/>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s="1343"/>
    </row>
    <row r="141" spans="2:193" x14ac:dyDescent="0.25">
      <c r="B141" s="1307" t="s">
        <v>1923</v>
      </c>
      <c r="C141" s="1347"/>
      <c r="D141" s="1347"/>
      <c r="E141" s="1347">
        <v>426784</v>
      </c>
      <c r="F141" s="1347">
        <v>179608</v>
      </c>
      <c r="G141" s="1360">
        <v>606392</v>
      </c>
      <c r="H141"/>
      <c r="I141" s="1344"/>
      <c r="J141" s="1344"/>
      <c r="K141" s="1344"/>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s="1343"/>
    </row>
    <row r="142" spans="2:193" x14ac:dyDescent="0.25">
      <c r="B142" s="1307" t="s">
        <v>1941</v>
      </c>
      <c r="C142" s="1347"/>
      <c r="D142" s="1347"/>
      <c r="E142" s="1347">
        <v>272848</v>
      </c>
      <c r="F142" s="1347">
        <v>86985</v>
      </c>
      <c r="G142" s="1360">
        <v>359833</v>
      </c>
      <c r="H142"/>
      <c r="I142" s="1344"/>
      <c r="J142" s="1344"/>
      <c r="K142" s="1344"/>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s="1343"/>
    </row>
    <row r="143" spans="2:193" ht="28.5" x14ac:dyDescent="0.25">
      <c r="B143" s="1307" t="s">
        <v>1925</v>
      </c>
      <c r="C143" s="1347"/>
      <c r="D143" s="1347"/>
      <c r="E143" s="1347">
        <v>381331</v>
      </c>
      <c r="F143" s="1347">
        <v>86085</v>
      </c>
      <c r="G143" s="1360">
        <v>467416</v>
      </c>
      <c r="H143"/>
      <c r="I143" s="1344"/>
      <c r="J143" s="1344"/>
      <c r="K143" s="1344"/>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s="1343"/>
    </row>
    <row r="144" spans="2:193" ht="28.5" x14ac:dyDescent="0.25">
      <c r="B144" s="1307" t="s">
        <v>1926</v>
      </c>
      <c r="C144" s="1347"/>
      <c r="D144" s="1347"/>
      <c r="E144" s="1347">
        <v>44405</v>
      </c>
      <c r="F144" s="1347">
        <v>9490</v>
      </c>
      <c r="G144" s="1360">
        <v>53895</v>
      </c>
      <c r="H144"/>
      <c r="I144" s="1344"/>
      <c r="J144" s="1344"/>
      <c r="K144" s="13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s="1343"/>
    </row>
    <row r="145" spans="2:193" ht="28.5" x14ac:dyDescent="0.25">
      <c r="B145" s="1307" t="s">
        <v>1927</v>
      </c>
      <c r="C145" s="1347"/>
      <c r="D145" s="1347"/>
      <c r="E145" s="1347">
        <v>4462</v>
      </c>
      <c r="F145" s="1347">
        <v>932</v>
      </c>
      <c r="G145" s="1360">
        <v>5394</v>
      </c>
      <c r="H145"/>
      <c r="I145" s="1344"/>
      <c r="J145" s="1344"/>
      <c r="K145" s="1344"/>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s="1343"/>
    </row>
    <row r="146" spans="2:193" ht="28.5" x14ac:dyDescent="0.25">
      <c r="B146" s="1307" t="s">
        <v>1928</v>
      </c>
      <c r="C146" s="1347"/>
      <c r="D146" s="1347"/>
      <c r="E146" s="1347">
        <v>503383</v>
      </c>
      <c r="F146" s="1347">
        <v>101009</v>
      </c>
      <c r="G146" s="1360">
        <v>604392</v>
      </c>
      <c r="H146"/>
      <c r="I146" s="1344"/>
      <c r="J146" s="1344"/>
      <c r="K146" s="1344"/>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s="1343"/>
    </row>
    <row r="147" spans="2:193" ht="28.5" x14ac:dyDescent="0.25">
      <c r="B147" s="1307" t="s">
        <v>1929</v>
      </c>
      <c r="C147" s="1347"/>
      <c r="D147" s="1347"/>
      <c r="E147" s="1347">
        <v>55932</v>
      </c>
      <c r="F147" s="1347">
        <v>20962</v>
      </c>
      <c r="G147" s="1360">
        <v>76894</v>
      </c>
      <c r="H147"/>
      <c r="I147" s="1344"/>
      <c r="J147" s="1344"/>
      <c r="K147" s="1344"/>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s="1343"/>
    </row>
    <row r="148" spans="2:193" ht="28.5" x14ac:dyDescent="0.25">
      <c r="B148" s="1307" t="s">
        <v>1930</v>
      </c>
      <c r="C148" s="1347"/>
      <c r="D148" s="1347"/>
      <c r="E148" s="1347">
        <v>230592</v>
      </c>
      <c r="F148" s="1347">
        <v>90737</v>
      </c>
      <c r="G148" s="1360">
        <v>321329</v>
      </c>
      <c r="H148"/>
      <c r="I148"/>
      <c r="J148" s="1344"/>
      <c r="K148" s="1344"/>
      <c r="L148" s="1344"/>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s="1343"/>
    </row>
    <row r="149" spans="2:193" ht="28.5" x14ac:dyDescent="0.25">
      <c r="B149" s="1307" t="s">
        <v>1931</v>
      </c>
      <c r="C149" s="1347"/>
      <c r="D149" s="1347"/>
      <c r="E149" s="1347">
        <v>279709</v>
      </c>
      <c r="F149" s="1347">
        <v>94000</v>
      </c>
      <c r="G149" s="1360">
        <v>373709</v>
      </c>
      <c r="H149"/>
      <c r="I149"/>
      <c r="J149" s="1344"/>
      <c r="K149" s="1344"/>
      <c r="L149" s="1344"/>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s="1343"/>
    </row>
    <row r="150" spans="2:193" ht="28.5" x14ac:dyDescent="0.25">
      <c r="B150" s="1307" t="s">
        <v>1932</v>
      </c>
      <c r="C150" s="1347"/>
      <c r="D150" s="1347"/>
      <c r="E150" s="1347">
        <v>196912</v>
      </c>
      <c r="F150" s="1347">
        <v>68963</v>
      </c>
      <c r="G150" s="1360">
        <v>265875</v>
      </c>
      <c r="H150"/>
      <c r="I150"/>
      <c r="J150" s="1344"/>
      <c r="K150" s="1344"/>
      <c r="L150" s="1344"/>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s="1343"/>
    </row>
    <row r="151" spans="2:193" ht="18.75" customHeight="1" x14ac:dyDescent="0.25">
      <c r="B151" s="1307" t="s">
        <v>1933</v>
      </c>
      <c r="C151" s="1347"/>
      <c r="D151" s="1347"/>
      <c r="E151" s="1347">
        <v>16098</v>
      </c>
      <c r="F151" s="1347">
        <v>9619</v>
      </c>
      <c r="G151" s="1360">
        <v>25717</v>
      </c>
      <c r="H151"/>
      <c r="I151"/>
      <c r="J151" s="1344"/>
      <c r="K151" s="1344"/>
      <c r="L151" s="1344"/>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s="1343"/>
    </row>
    <row r="152" spans="2:193" ht="27" customHeight="1" x14ac:dyDescent="0.25">
      <c r="B152" s="1307" t="s">
        <v>1934</v>
      </c>
      <c r="C152" s="1347"/>
      <c r="D152" s="1347"/>
      <c r="E152" s="1347">
        <v>208342</v>
      </c>
      <c r="F152" s="1347">
        <v>60632</v>
      </c>
      <c r="G152" s="1360">
        <v>268974</v>
      </c>
      <c r="H152"/>
      <c r="I152"/>
      <c r="J152" s="1344"/>
      <c r="K152" s="1344"/>
      <c r="L152" s="1344"/>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s="1344"/>
      <c r="GK152" s="1343"/>
    </row>
    <row r="153" spans="2:193" ht="30" x14ac:dyDescent="0.25">
      <c r="B153" s="1358" t="s">
        <v>1936</v>
      </c>
      <c r="C153" s="1359">
        <v>0</v>
      </c>
      <c r="D153" s="1359">
        <v>0</v>
      </c>
      <c r="E153" s="1359">
        <v>3228794</v>
      </c>
      <c r="F153" s="1359">
        <v>1003587</v>
      </c>
      <c r="G153" s="1360">
        <v>4232381</v>
      </c>
      <c r="H153"/>
      <c r="I153"/>
      <c r="J153" s="1344"/>
      <c r="K153" s="1344"/>
      <c r="L153" s="1344"/>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s="1344"/>
      <c r="GK153" s="1343"/>
    </row>
    <row r="154" spans="2:193" ht="15.75" x14ac:dyDescent="0.25">
      <c r="B154" s="1377" t="s">
        <v>27</v>
      </c>
      <c r="C154" s="1350">
        <v>36942478</v>
      </c>
      <c r="D154" s="1350">
        <v>498685</v>
      </c>
      <c r="E154" s="1350">
        <v>14284454</v>
      </c>
      <c r="F154" s="1350">
        <v>20726197</v>
      </c>
      <c r="G154" s="1360">
        <v>72451814</v>
      </c>
      <c r="H154"/>
      <c r="I154"/>
      <c r="J154" s="1344"/>
      <c r="K154" s="1344"/>
      <c r="L154" s="134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s="1344"/>
      <c r="GK154" s="1343"/>
    </row>
    <row r="155" spans="2:193" x14ac:dyDescent="0.25">
      <c r="B155"/>
      <c r="C155"/>
      <c r="D155"/>
      <c r="E155"/>
      <c r="F155"/>
      <c r="G155"/>
      <c r="H155"/>
      <c r="I155"/>
      <c r="J155"/>
      <c r="K155" s="1344"/>
      <c r="L155" s="1344"/>
      <c r="M155" s="1344"/>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2:193" x14ac:dyDescent="0.25">
      <c r="B156"/>
      <c r="C156" s="1378"/>
      <c r="D156" s="1378"/>
      <c r="E156" s="1378"/>
      <c r="F156" s="1378"/>
      <c r="G156" s="1378"/>
      <c r="H156"/>
      <c r="I156"/>
      <c r="J156"/>
      <c r="K156" s="1344"/>
      <c r="L156" s="1344"/>
      <c r="M156" s="1344"/>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row r="157" spans="2:193" x14ac:dyDescent="0.25">
      <c r="B157"/>
      <c r="C157"/>
      <c r="D157"/>
      <c r="E157"/>
      <c r="F157"/>
      <c r="G157"/>
      <c r="H157"/>
      <c r="I157"/>
      <c r="J157"/>
      <c r="K157" s="1344"/>
      <c r="L157" s="1344"/>
      <c r="M157" s="1344"/>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row>
    <row r="158" spans="2:193" x14ac:dyDescent="0.25">
      <c r="B158"/>
      <c r="C158"/>
      <c r="D158"/>
      <c r="E158"/>
      <c r="F158"/>
      <c r="G158"/>
      <c r="H158"/>
      <c r="I158"/>
      <c r="J158"/>
      <c r="K158" s="1344"/>
      <c r="L158" s="1344"/>
      <c r="M158" s="1344"/>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row>
    <row r="159" spans="2:193" x14ac:dyDescent="0.25">
      <c r="B159"/>
      <c r="C159"/>
      <c r="D159"/>
      <c r="E159"/>
      <c r="F159"/>
      <c r="G159"/>
      <c r="H159"/>
      <c r="I159"/>
      <c r="J159"/>
      <c r="K159" s="1344"/>
      <c r="L159" s="1344"/>
      <c r="M159" s="1344"/>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row>
    <row r="160" spans="2:193" x14ac:dyDescent="0.25">
      <c r="B160"/>
      <c r="C160"/>
      <c r="D160"/>
      <c r="E160"/>
      <c r="F160"/>
      <c r="G160"/>
      <c r="H160"/>
      <c r="I160"/>
      <c r="J160"/>
      <c r="K160" s="1344"/>
      <c r="L160" s="1344"/>
      <c r="M160" s="1344"/>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row>
    <row r="161" spans="11:13" x14ac:dyDescent="0.25">
      <c r="K161" s="1344"/>
      <c r="L161" s="1344"/>
      <c r="M161" s="1344"/>
    </row>
    <row r="162" spans="11:13" x14ac:dyDescent="0.25">
      <c r="K162" s="1344"/>
      <c r="L162" s="1344"/>
      <c r="M162" s="1344"/>
    </row>
    <row r="163" spans="11:13" x14ac:dyDescent="0.25">
      <c r="K163" s="1344"/>
      <c r="L163" s="1344"/>
      <c r="M163" s="1344"/>
    </row>
    <row r="164" spans="11:13" x14ac:dyDescent="0.25">
      <c r="K164" s="1344"/>
      <c r="L164" s="1344"/>
      <c r="M164" s="1344"/>
    </row>
    <row r="165" spans="11:13" x14ac:dyDescent="0.25">
      <c r="K165" s="1344"/>
      <c r="L165" s="1344"/>
      <c r="M165" s="1344"/>
    </row>
    <row r="166" spans="11:13" x14ac:dyDescent="0.25">
      <c r="K166" s="1344"/>
      <c r="L166" s="1344"/>
      <c r="M166" s="1344"/>
    </row>
    <row r="167" spans="11:13" x14ac:dyDescent="0.25">
      <c r="K167" s="1344"/>
      <c r="L167" s="1344"/>
      <c r="M167" s="1344"/>
    </row>
    <row r="168" spans="11:13" x14ac:dyDescent="0.25">
      <c r="K168" s="1344"/>
      <c r="L168" s="1344"/>
      <c r="M168" s="1344"/>
    </row>
    <row r="169" spans="11:13" x14ac:dyDescent="0.25">
      <c r="K169" s="1344"/>
      <c r="L169" s="1344"/>
      <c r="M169" s="1344"/>
    </row>
    <row r="170" spans="11:13" x14ac:dyDescent="0.25">
      <c r="K170" s="1344"/>
      <c r="L170" s="1344"/>
      <c r="M170" s="1344"/>
    </row>
    <row r="171" spans="11:13" x14ac:dyDescent="0.25">
      <c r="K171" s="1344"/>
      <c r="L171" s="1344"/>
      <c r="M171" s="1344"/>
    </row>
    <row r="172" spans="11:13" x14ac:dyDescent="0.25">
      <c r="K172" s="1344"/>
      <c r="L172" s="1344"/>
      <c r="M172" s="1344"/>
    </row>
    <row r="173" spans="11:13" x14ac:dyDescent="0.25">
      <c r="K173" s="1344"/>
      <c r="L173" s="1344"/>
      <c r="M173" s="1344"/>
    </row>
    <row r="174" spans="11:13" x14ac:dyDescent="0.25">
      <c r="K174" s="1344"/>
      <c r="L174" s="1344"/>
      <c r="M174" s="1344"/>
    </row>
    <row r="175" spans="11:13" x14ac:dyDescent="0.25">
      <c r="K175" s="1344"/>
      <c r="L175" s="1344"/>
      <c r="M175" s="1344"/>
    </row>
    <row r="176" spans="11:13" x14ac:dyDescent="0.25">
      <c r="K176" s="1344"/>
      <c r="L176" s="1344"/>
      <c r="M176" s="1344"/>
    </row>
    <row r="177" spans="11:13" x14ac:dyDescent="0.25">
      <c r="K177" s="1344"/>
      <c r="L177" s="1344"/>
      <c r="M177" s="1344"/>
    </row>
    <row r="178" spans="11:13" x14ac:dyDescent="0.25">
      <c r="K178" s="1344"/>
      <c r="L178" s="1344"/>
      <c r="M178" s="1344"/>
    </row>
    <row r="179" spans="11:13" x14ac:dyDescent="0.25">
      <c r="K179" s="1344"/>
      <c r="L179" s="1344"/>
      <c r="M179" s="1344"/>
    </row>
    <row r="180" spans="11:13" x14ac:dyDescent="0.25">
      <c r="K180" s="1344"/>
      <c r="L180" s="1344"/>
      <c r="M180" s="1344"/>
    </row>
    <row r="181" spans="11:13" x14ac:dyDescent="0.25">
      <c r="K181" s="1344"/>
      <c r="L181" s="1344"/>
      <c r="M181" s="1344"/>
    </row>
    <row r="182" spans="11:13" x14ac:dyDescent="0.25">
      <c r="K182" s="1344"/>
      <c r="L182" s="1344"/>
      <c r="M182" s="1344"/>
    </row>
    <row r="183" spans="11:13" x14ac:dyDescent="0.25">
      <c r="K183" s="1344"/>
      <c r="L183" s="1344"/>
      <c r="M183" s="1344"/>
    </row>
    <row r="184" spans="11:13" x14ac:dyDescent="0.25">
      <c r="K184" s="1344"/>
      <c r="L184" s="1344"/>
      <c r="M184" s="1344"/>
    </row>
    <row r="185" spans="11:13" x14ac:dyDescent="0.25">
      <c r="K185" s="1344"/>
      <c r="L185" s="1344"/>
      <c r="M185" s="1344"/>
    </row>
    <row r="186" spans="11:13" x14ac:dyDescent="0.25">
      <c r="K186" s="1344"/>
      <c r="L186" s="1344"/>
      <c r="M186" s="1344"/>
    </row>
    <row r="187" spans="11:13" x14ac:dyDescent="0.25">
      <c r="K187" s="1344"/>
      <c r="L187" s="1344"/>
      <c r="M187" s="1344"/>
    </row>
    <row r="188" spans="11:13" x14ac:dyDescent="0.25">
      <c r="K188" s="1344"/>
      <c r="L188" s="1344"/>
      <c r="M188" s="1344"/>
    </row>
    <row r="189" spans="11:13" x14ac:dyDescent="0.25">
      <c r="K189" s="1344"/>
      <c r="L189" s="1344"/>
      <c r="M189" s="1344"/>
    </row>
    <row r="190" spans="11:13" x14ac:dyDescent="0.25">
      <c r="K190" s="1344"/>
      <c r="L190" s="1344"/>
      <c r="M190" s="1344"/>
    </row>
    <row r="191" spans="11:13" x14ac:dyDescent="0.25">
      <c r="K191" s="1344"/>
      <c r="L191" s="1344"/>
      <c r="M191" s="1344"/>
    </row>
    <row r="192" spans="11:13" x14ac:dyDescent="0.25">
      <c r="K192" s="1344"/>
      <c r="L192" s="1344"/>
      <c r="M192" s="1344"/>
    </row>
    <row r="193" spans="11:13" x14ac:dyDescent="0.25">
      <c r="K193" s="1344"/>
      <c r="L193" s="1344"/>
      <c r="M193" s="1344"/>
    </row>
    <row r="194" spans="11:13" x14ac:dyDescent="0.25">
      <c r="K194" s="1344"/>
      <c r="L194" s="1344"/>
      <c r="M194" s="1344"/>
    </row>
    <row r="195" spans="11:13" x14ac:dyDescent="0.25">
      <c r="K195" s="1344"/>
      <c r="L195" s="1344"/>
      <c r="M195" s="1344"/>
    </row>
    <row r="196" spans="11:13" x14ac:dyDescent="0.25">
      <c r="K196" s="1344"/>
      <c r="L196" s="1344"/>
      <c r="M196" s="1344"/>
    </row>
    <row r="197" spans="11:13" x14ac:dyDescent="0.25">
      <c r="K197" s="1344"/>
      <c r="L197" s="1344"/>
      <c r="M197" s="1344"/>
    </row>
    <row r="198" spans="11:13" x14ac:dyDescent="0.25">
      <c r="K198" s="1344"/>
      <c r="L198" s="1344"/>
      <c r="M198" s="1344"/>
    </row>
    <row r="199" spans="11:13" x14ac:dyDescent="0.25">
      <c r="K199" s="1344"/>
      <c r="L199" s="1344"/>
      <c r="M199" s="1344"/>
    </row>
    <row r="200" spans="11:13" x14ac:dyDescent="0.25">
      <c r="K200" s="1344"/>
      <c r="L200" s="1344"/>
      <c r="M200" s="1344"/>
    </row>
    <row r="201" spans="11:13" x14ac:dyDescent="0.25">
      <c r="K201" s="1344"/>
      <c r="L201" s="1344"/>
      <c r="M201" s="1344"/>
    </row>
    <row r="202" spans="11:13" x14ac:dyDescent="0.25">
      <c r="K202" s="1344"/>
      <c r="L202" s="1344"/>
      <c r="M202" s="1344"/>
    </row>
    <row r="203" spans="11:13" x14ac:dyDescent="0.25">
      <c r="K203" s="1344"/>
      <c r="L203" s="1344"/>
      <c r="M203" s="1344"/>
    </row>
    <row r="204" spans="11:13" x14ac:dyDescent="0.25">
      <c r="K204" s="1344"/>
      <c r="L204" s="1344"/>
      <c r="M204" s="1344"/>
    </row>
    <row r="205" spans="11:13" x14ac:dyDescent="0.25">
      <c r="K205" s="1344"/>
      <c r="L205" s="1344"/>
      <c r="M205" s="1344"/>
    </row>
    <row r="206" spans="11:13" x14ac:dyDescent="0.25">
      <c r="K206" s="1344"/>
      <c r="L206" s="1344"/>
      <c r="M206" s="1344"/>
    </row>
    <row r="207" spans="11:13" x14ac:dyDescent="0.25">
      <c r="K207" s="1344"/>
      <c r="L207" s="1344"/>
      <c r="M207" s="1344"/>
    </row>
    <row r="208" spans="11:13" x14ac:dyDescent="0.25">
      <c r="K208" s="1344"/>
      <c r="L208" s="1344"/>
      <c r="M208" s="1344"/>
    </row>
    <row r="209" spans="11:13" x14ac:dyDescent="0.25">
      <c r="K209" s="1344"/>
      <c r="L209" s="1344"/>
      <c r="M209" s="1344"/>
    </row>
    <row r="210" spans="11:13" x14ac:dyDescent="0.25">
      <c r="K210" s="1344"/>
      <c r="L210" s="1344"/>
      <c r="M210" s="1344"/>
    </row>
    <row r="211" spans="11:13" x14ac:dyDescent="0.25">
      <c r="K211" s="1344"/>
      <c r="L211" s="1344"/>
      <c r="M211" s="1344"/>
    </row>
    <row r="212" spans="11:13" x14ac:dyDescent="0.25">
      <c r="K212" s="1344"/>
      <c r="L212" s="1344"/>
      <c r="M212" s="1344"/>
    </row>
    <row r="213" spans="11:13" x14ac:dyDescent="0.25">
      <c r="K213" s="1344"/>
      <c r="L213" s="1344"/>
      <c r="M213" s="1344"/>
    </row>
    <row r="214" spans="11:13" x14ac:dyDescent="0.25">
      <c r="K214" s="1344"/>
      <c r="L214" s="1344"/>
      <c r="M214" s="1344"/>
    </row>
    <row r="215" spans="11:13" x14ac:dyDescent="0.25">
      <c r="K215" s="1344"/>
      <c r="L215" s="1344"/>
      <c r="M215" s="1344"/>
    </row>
    <row r="216" spans="11:13" x14ac:dyDescent="0.25">
      <c r="K216" s="1344"/>
      <c r="L216" s="1344"/>
      <c r="M216" s="1344"/>
    </row>
    <row r="217" spans="11:13" x14ac:dyDescent="0.25">
      <c r="K217" s="1344"/>
      <c r="L217" s="1344"/>
      <c r="M217" s="1344"/>
    </row>
    <row r="218" spans="11:13" x14ac:dyDescent="0.25">
      <c r="K218" s="1344"/>
      <c r="L218" s="1344"/>
      <c r="M218" s="1344"/>
    </row>
    <row r="219" spans="11:13" x14ac:dyDescent="0.25">
      <c r="K219" s="1344"/>
      <c r="L219" s="1344"/>
      <c r="M219" s="1344"/>
    </row>
    <row r="220" spans="11:13" x14ac:dyDescent="0.25">
      <c r="K220" s="1344"/>
      <c r="L220" s="1344"/>
      <c r="M220" s="1344"/>
    </row>
    <row r="221" spans="11:13" x14ac:dyDescent="0.25">
      <c r="K221" s="1344"/>
      <c r="L221" s="1344"/>
      <c r="M221" s="1344"/>
    </row>
    <row r="222" spans="11:13" x14ac:dyDescent="0.25">
      <c r="K222" s="1344"/>
      <c r="L222" s="1344"/>
      <c r="M222" s="1344"/>
    </row>
    <row r="223" spans="11:13" x14ac:dyDescent="0.25">
      <c r="K223" s="1344"/>
      <c r="L223" s="1344"/>
      <c r="M223" s="1344"/>
    </row>
    <row r="224" spans="11:13" x14ac:dyDescent="0.25">
      <c r="K224" s="1344"/>
      <c r="L224" s="1344"/>
      <c r="M224" s="1344"/>
    </row>
    <row r="225" spans="11:13" x14ac:dyDescent="0.25">
      <c r="K225" s="1344"/>
      <c r="L225" s="1344"/>
      <c r="M225" s="1344"/>
    </row>
    <row r="226" spans="11:13" x14ac:dyDescent="0.25">
      <c r="K226" s="1344"/>
      <c r="L226" s="1344"/>
      <c r="M226" s="1344"/>
    </row>
    <row r="227" spans="11:13" x14ac:dyDescent="0.25">
      <c r="K227" s="1344"/>
      <c r="L227" s="1344"/>
      <c r="M227" s="1344"/>
    </row>
    <row r="228" spans="11:13" x14ac:dyDescent="0.25">
      <c r="K228" s="1344"/>
      <c r="L228" s="1344"/>
      <c r="M228" s="1344"/>
    </row>
    <row r="229" spans="11:13" x14ac:dyDescent="0.25">
      <c r="K229" s="1344"/>
      <c r="L229" s="1344"/>
      <c r="M229" s="1344"/>
    </row>
    <row r="230" spans="11:13" x14ac:dyDescent="0.25">
      <c r="K230" s="1344"/>
      <c r="L230" s="1344"/>
      <c r="M230" s="1344"/>
    </row>
    <row r="231" spans="11:13" x14ac:dyDescent="0.25">
      <c r="K231" s="1344"/>
      <c r="L231" s="1344"/>
      <c r="M231" s="1344"/>
    </row>
    <row r="232" spans="11:13" x14ac:dyDescent="0.25">
      <c r="K232" s="1344"/>
      <c r="L232" s="1344"/>
      <c r="M232" s="1344"/>
    </row>
    <row r="233" spans="11:13" x14ac:dyDescent="0.25">
      <c r="K233" s="1344"/>
      <c r="L233" s="1344"/>
      <c r="M233" s="1344"/>
    </row>
    <row r="234" spans="11:13" x14ac:dyDescent="0.25">
      <c r="K234" s="1344"/>
      <c r="L234" s="1344"/>
      <c r="M234" s="1344"/>
    </row>
    <row r="235" spans="11:13" x14ac:dyDescent="0.25">
      <c r="K235" s="1344"/>
      <c r="L235" s="1344"/>
      <c r="M235" s="1344"/>
    </row>
    <row r="236" spans="11:13" x14ac:dyDescent="0.25">
      <c r="K236" s="1344"/>
      <c r="L236" s="1344"/>
      <c r="M236" s="1344"/>
    </row>
    <row r="237" spans="11:13" x14ac:dyDescent="0.25">
      <c r="K237" s="1344"/>
      <c r="L237" s="1344"/>
      <c r="M237" s="1344"/>
    </row>
    <row r="238" spans="11:13" x14ac:dyDescent="0.25">
      <c r="K238" s="1344"/>
      <c r="L238" s="1344"/>
      <c r="M238" s="1344"/>
    </row>
    <row r="239" spans="11:13" x14ac:dyDescent="0.25">
      <c r="K239" s="1344"/>
      <c r="L239" s="1344"/>
      <c r="M239" s="1344"/>
    </row>
    <row r="240" spans="11:13" x14ac:dyDescent="0.25">
      <c r="K240" s="1344"/>
      <c r="L240" s="1344"/>
      <c r="M240" s="1344"/>
    </row>
    <row r="241" spans="11:13" x14ac:dyDescent="0.25">
      <c r="K241" s="1344"/>
      <c r="L241" s="1344"/>
      <c r="M241" s="1344"/>
    </row>
    <row r="242" spans="11:13" x14ac:dyDescent="0.25">
      <c r="K242" s="1344"/>
      <c r="L242" s="1344"/>
      <c r="M242" s="1344"/>
    </row>
    <row r="243" spans="11:13" x14ac:dyDescent="0.25">
      <c r="K243" s="1344"/>
      <c r="L243" s="1344"/>
      <c r="M243" s="1344"/>
    </row>
    <row r="244" spans="11:13" x14ac:dyDescent="0.25">
      <c r="K244" s="1344"/>
      <c r="L244" s="1344"/>
      <c r="M244" s="1344"/>
    </row>
    <row r="245" spans="11:13" x14ac:dyDescent="0.25">
      <c r="K245" s="1344"/>
      <c r="L245" s="1344"/>
      <c r="M245" s="1344"/>
    </row>
    <row r="246" spans="11:13" x14ac:dyDescent="0.25">
      <c r="K246" s="1344"/>
      <c r="L246" s="1344"/>
      <c r="M246" s="1344"/>
    </row>
    <row r="247" spans="11:13" x14ac:dyDescent="0.25">
      <c r="K247" s="1344"/>
      <c r="L247" s="1344"/>
      <c r="M247" s="1344"/>
    </row>
    <row r="248" spans="11:13" x14ac:dyDescent="0.25">
      <c r="K248" s="1344"/>
      <c r="L248" s="1344"/>
      <c r="M248" s="1344"/>
    </row>
    <row r="249" spans="11:13" x14ac:dyDescent="0.25">
      <c r="K249" s="1344"/>
      <c r="L249" s="1344"/>
      <c r="M249" s="1344"/>
    </row>
    <row r="250" spans="11:13" x14ac:dyDescent="0.25">
      <c r="K250" s="1344"/>
      <c r="L250" s="1344"/>
      <c r="M250" s="1344"/>
    </row>
    <row r="251" spans="11:13" x14ac:dyDescent="0.25">
      <c r="K251" s="1344"/>
      <c r="L251" s="1344"/>
      <c r="M251" s="1344"/>
    </row>
    <row r="252" spans="11:13" x14ac:dyDescent="0.25">
      <c r="K252" s="1344"/>
      <c r="L252" s="1344"/>
      <c r="M252" s="1344"/>
    </row>
    <row r="253" spans="11:13" x14ac:dyDescent="0.25">
      <c r="K253" s="1344"/>
      <c r="L253" s="1344"/>
      <c r="M253" s="1344"/>
    </row>
    <row r="254" spans="11:13" x14ac:dyDescent="0.25">
      <c r="K254" s="1344"/>
      <c r="L254" s="1344"/>
      <c r="M254" s="1344"/>
    </row>
    <row r="255" spans="11:13" x14ac:dyDescent="0.25">
      <c r="K255" s="1344"/>
      <c r="L255" s="1344"/>
      <c r="M255" s="1344"/>
    </row>
    <row r="256" spans="11:13" x14ac:dyDescent="0.25">
      <c r="K256" s="1344"/>
      <c r="L256" s="1344"/>
      <c r="M256" s="1344"/>
    </row>
    <row r="257" spans="11:13" x14ac:dyDescent="0.25">
      <c r="K257" s="1344"/>
      <c r="L257" s="1344"/>
      <c r="M257" s="1344"/>
    </row>
    <row r="258" spans="11:13" x14ac:dyDescent="0.25">
      <c r="K258" s="1344"/>
      <c r="L258" s="1344"/>
      <c r="M258" s="1344"/>
    </row>
    <row r="259" spans="11:13" x14ac:dyDescent="0.25">
      <c r="K259" s="1344"/>
      <c r="L259" s="1344"/>
      <c r="M259" s="1344"/>
    </row>
    <row r="260" spans="11:13" x14ac:dyDescent="0.25">
      <c r="K260" s="1344"/>
      <c r="L260" s="1344"/>
      <c r="M260" s="1344"/>
    </row>
    <row r="261" spans="11:13" x14ac:dyDescent="0.25">
      <c r="K261" s="1344"/>
      <c r="L261" s="1344"/>
      <c r="M261" s="1344"/>
    </row>
    <row r="262" spans="11:13" x14ac:dyDescent="0.25">
      <c r="K262" s="1344"/>
      <c r="L262" s="1344"/>
      <c r="M262" s="1344"/>
    </row>
    <row r="263" spans="11:13" x14ac:dyDescent="0.25">
      <c r="K263" s="1344"/>
      <c r="L263" s="1344"/>
      <c r="M263" s="1344"/>
    </row>
    <row r="264" spans="11:13" x14ac:dyDescent="0.25">
      <c r="K264" s="1344"/>
      <c r="L264" s="1344"/>
      <c r="M264" s="1344"/>
    </row>
    <row r="265" spans="11:13" x14ac:dyDescent="0.25">
      <c r="K265" s="1344"/>
      <c r="L265" s="1344"/>
      <c r="M265" s="1344"/>
    </row>
    <row r="266" spans="11:13" x14ac:dyDescent="0.25">
      <c r="K266" s="1344"/>
      <c r="L266" s="1344"/>
      <c r="M266" s="1344"/>
    </row>
    <row r="267" spans="11:13" x14ac:dyDescent="0.25">
      <c r="K267" s="1344"/>
      <c r="L267" s="1344"/>
      <c r="M267" s="1344"/>
    </row>
    <row r="268" spans="11:13" x14ac:dyDescent="0.25">
      <c r="K268" s="1344"/>
      <c r="L268" s="1344"/>
      <c r="M268" s="1344"/>
    </row>
    <row r="269" spans="11:13" x14ac:dyDescent="0.25">
      <c r="K269" s="1344"/>
      <c r="L269" s="1344"/>
      <c r="M269" s="1344"/>
    </row>
    <row r="270" spans="11:13" x14ac:dyDescent="0.25">
      <c r="K270" s="1344"/>
      <c r="L270" s="1344"/>
      <c r="M270" s="1344"/>
    </row>
    <row r="271" spans="11:13" x14ac:dyDescent="0.25">
      <c r="K271" s="1344"/>
      <c r="L271" s="1344"/>
      <c r="M271" s="1344"/>
    </row>
    <row r="272" spans="11:13" x14ac:dyDescent="0.25">
      <c r="K272" s="1344"/>
      <c r="L272" s="1344"/>
      <c r="M272" s="1344"/>
    </row>
    <row r="273" spans="11:13" x14ac:dyDescent="0.25">
      <c r="K273" s="1344"/>
      <c r="L273" s="1344"/>
      <c r="M273" s="1344"/>
    </row>
    <row r="274" spans="11:13" x14ac:dyDescent="0.25">
      <c r="K274" s="1344"/>
      <c r="L274" s="1344"/>
      <c r="M274" s="1344"/>
    </row>
    <row r="275" spans="11:13" x14ac:dyDescent="0.25">
      <c r="K275" s="1344"/>
      <c r="L275" s="1344"/>
      <c r="M275" s="1344"/>
    </row>
    <row r="276" spans="11:13" x14ac:dyDescent="0.25">
      <c r="K276" s="1344"/>
      <c r="L276" s="1344"/>
      <c r="M276" s="1344"/>
    </row>
    <row r="277" spans="11:13" x14ac:dyDescent="0.25">
      <c r="K277" s="1344"/>
      <c r="L277" s="1344"/>
      <c r="M277" s="1344"/>
    </row>
    <row r="278" spans="11:13" x14ac:dyDescent="0.25">
      <c r="K278" s="1344"/>
      <c r="L278" s="1344"/>
      <c r="M278" s="1344"/>
    </row>
    <row r="279" spans="11:13" x14ac:dyDescent="0.25">
      <c r="K279" s="1344"/>
      <c r="L279" s="1344"/>
      <c r="M279" s="1344"/>
    </row>
    <row r="280" spans="11:13" x14ac:dyDescent="0.25">
      <c r="K280" s="1344"/>
      <c r="L280" s="1344"/>
      <c r="M280" s="1344"/>
    </row>
    <row r="281" spans="11:13" x14ac:dyDescent="0.25">
      <c r="K281" s="1344"/>
      <c r="L281" s="1344"/>
      <c r="M281" s="1344"/>
    </row>
    <row r="282" spans="11:13" x14ac:dyDescent="0.25">
      <c r="K282" s="1344"/>
      <c r="L282" s="1344"/>
      <c r="M282" s="1344"/>
    </row>
    <row r="283" spans="11:13" x14ac:dyDescent="0.25">
      <c r="K283" s="1344"/>
      <c r="L283" s="1344"/>
      <c r="M283" s="1344"/>
    </row>
    <row r="284" spans="11:13" x14ac:dyDescent="0.25">
      <c r="K284" s="1344"/>
      <c r="L284" s="1344"/>
      <c r="M284" s="1344"/>
    </row>
    <row r="285" spans="11:13" x14ac:dyDescent="0.25">
      <c r="K285" s="1344"/>
      <c r="L285" s="1344"/>
      <c r="M285" s="1344"/>
    </row>
    <row r="286" spans="11:13" x14ac:dyDescent="0.25">
      <c r="K286" s="1344"/>
      <c r="L286" s="1344"/>
      <c r="M286" s="1344"/>
    </row>
    <row r="287" spans="11:13" x14ac:dyDescent="0.25">
      <c r="K287" s="1344"/>
      <c r="L287" s="1344"/>
      <c r="M287" s="1344"/>
    </row>
    <row r="288" spans="11:13" x14ac:dyDescent="0.25">
      <c r="K288" s="1344"/>
      <c r="L288" s="1344"/>
      <c r="M288" s="1344"/>
    </row>
    <row r="289" spans="11:13" x14ac:dyDescent="0.25">
      <c r="K289" s="1344"/>
      <c r="L289" s="1344"/>
      <c r="M289" s="1344"/>
    </row>
    <row r="290" spans="11:13" x14ac:dyDescent="0.25">
      <c r="K290" s="1344"/>
      <c r="L290" s="1344"/>
      <c r="M290" s="1344"/>
    </row>
    <row r="291" spans="11:13" x14ac:dyDescent="0.25">
      <c r="K291" s="1344"/>
      <c r="L291" s="1344"/>
      <c r="M291" s="1344"/>
    </row>
    <row r="292" spans="11:13" x14ac:dyDescent="0.25">
      <c r="K292" s="1344"/>
      <c r="L292" s="1344"/>
      <c r="M292" s="1344"/>
    </row>
    <row r="293" spans="11:13" x14ac:dyDescent="0.25">
      <c r="K293" s="1344"/>
      <c r="L293" s="1344"/>
      <c r="M293" s="1344"/>
    </row>
    <row r="294" spans="11:13" x14ac:dyDescent="0.25">
      <c r="K294" s="1344"/>
      <c r="L294" s="1344"/>
      <c r="M294" s="1344"/>
    </row>
    <row r="295" spans="11:13" x14ac:dyDescent="0.25">
      <c r="K295" s="1344"/>
      <c r="L295" s="1344"/>
      <c r="M295" s="1344"/>
    </row>
    <row r="296" spans="11:13" x14ac:dyDescent="0.25">
      <c r="K296" s="1344"/>
      <c r="L296" s="1344"/>
      <c r="M296" s="1344"/>
    </row>
    <row r="297" spans="11:13" x14ac:dyDescent="0.25">
      <c r="K297" s="1344"/>
      <c r="L297" s="1344"/>
      <c r="M297" s="1344"/>
    </row>
    <row r="298" spans="11:13" x14ac:dyDescent="0.25">
      <c r="K298" s="1344"/>
      <c r="L298" s="1344"/>
      <c r="M298" s="1344"/>
    </row>
    <row r="299" spans="11:13" x14ac:dyDescent="0.25">
      <c r="K299" s="1344"/>
      <c r="L299" s="1344"/>
      <c r="M299" s="1344"/>
    </row>
    <row r="300" spans="11:13" x14ac:dyDescent="0.25">
      <c r="K300" s="1344"/>
      <c r="L300" s="1344"/>
      <c r="M300" s="1344"/>
    </row>
    <row r="301" spans="11:13" x14ac:dyDescent="0.25">
      <c r="K301" s="1344"/>
      <c r="L301" s="1344"/>
      <c r="M301" s="1344"/>
    </row>
    <row r="302" spans="11:13" x14ac:dyDescent="0.25">
      <c r="K302" s="1344"/>
      <c r="L302" s="1344"/>
      <c r="M302" s="1344"/>
    </row>
    <row r="303" spans="11:13" x14ac:dyDescent="0.25">
      <c r="K303" s="1344"/>
      <c r="L303" s="1344"/>
      <c r="M303" s="1344"/>
    </row>
    <row r="304" spans="11:13" x14ac:dyDescent="0.25">
      <c r="K304" s="1344"/>
      <c r="L304" s="1344"/>
      <c r="M304" s="1344"/>
    </row>
    <row r="305" spans="11:13" x14ac:dyDescent="0.25">
      <c r="K305" s="1344"/>
      <c r="L305" s="1344"/>
      <c r="M305" s="1344"/>
    </row>
    <row r="306" spans="11:13" x14ac:dyDescent="0.25">
      <c r="K306" s="1344"/>
      <c r="L306" s="1344"/>
      <c r="M306" s="1344"/>
    </row>
    <row r="307" spans="11:13" x14ac:dyDescent="0.25">
      <c r="K307" s="1344"/>
      <c r="L307" s="1344"/>
      <c r="M307" s="1344"/>
    </row>
    <row r="308" spans="11:13" x14ac:dyDescent="0.25">
      <c r="K308" s="1344"/>
      <c r="L308" s="1344"/>
      <c r="M308" s="1344"/>
    </row>
    <row r="309" spans="11:13" x14ac:dyDescent="0.25">
      <c r="K309" s="1344"/>
      <c r="L309" s="1344"/>
      <c r="M309" s="1344"/>
    </row>
    <row r="310" spans="11:13" x14ac:dyDescent="0.25">
      <c r="K310" s="1344"/>
      <c r="L310" s="1344"/>
      <c r="M310" s="1344"/>
    </row>
    <row r="311" spans="11:13" x14ac:dyDescent="0.25">
      <c r="K311" s="1344"/>
      <c r="L311" s="1344"/>
      <c r="M311" s="1344"/>
    </row>
    <row r="312" spans="11:13" x14ac:dyDescent="0.25">
      <c r="K312" s="1344"/>
      <c r="L312" s="1344"/>
      <c r="M312" s="1344"/>
    </row>
    <row r="313" spans="11:13" x14ac:dyDescent="0.25">
      <c r="K313" s="1344"/>
      <c r="L313" s="1344"/>
      <c r="M313" s="1344"/>
    </row>
    <row r="314" spans="11:13" x14ac:dyDescent="0.25">
      <c r="K314" s="1344"/>
      <c r="L314" s="1344"/>
      <c r="M314" s="1344"/>
    </row>
    <row r="315" spans="11:13" x14ac:dyDescent="0.25">
      <c r="K315" s="1344"/>
      <c r="L315" s="1344"/>
      <c r="M315" s="1344"/>
    </row>
    <row r="316" spans="11:13" x14ac:dyDescent="0.25">
      <c r="K316" s="1344"/>
      <c r="L316" s="1344"/>
      <c r="M316" s="1344"/>
    </row>
    <row r="317" spans="11:13" x14ac:dyDescent="0.25">
      <c r="K317" s="1344"/>
      <c r="L317" s="1344"/>
      <c r="M317" s="1344"/>
    </row>
    <row r="318" spans="11:13" x14ac:dyDescent="0.25">
      <c r="K318" s="1344"/>
      <c r="L318" s="1344"/>
      <c r="M318" s="1344"/>
    </row>
    <row r="319" spans="11:13" x14ac:dyDescent="0.25">
      <c r="K319" s="1344"/>
      <c r="L319" s="1344"/>
      <c r="M319" s="1344"/>
    </row>
    <row r="320" spans="11:13" x14ac:dyDescent="0.25">
      <c r="K320" s="1344"/>
      <c r="L320" s="1344"/>
      <c r="M320" s="1344"/>
    </row>
    <row r="321" spans="11:13" x14ac:dyDescent="0.25">
      <c r="K321" s="1344"/>
      <c r="L321" s="1344"/>
      <c r="M321" s="1344"/>
    </row>
    <row r="322" spans="11:13" x14ac:dyDescent="0.25">
      <c r="K322" s="1344"/>
      <c r="L322" s="1344"/>
      <c r="M322" s="1344"/>
    </row>
  </sheetData>
  <mergeCells count="4">
    <mergeCell ref="B4:G4"/>
    <mergeCell ref="B5:G5"/>
    <mergeCell ref="B6:G6"/>
    <mergeCell ref="B7:G7"/>
  </mergeCells>
  <hyperlinks>
    <hyperlink ref="H3" location="'Indice Total'!A125" display="Volver"/>
  </hyperlinks>
  <pageMargins left="0.70866141732283472" right="0.70866141732283472" top="0.74803149606299213" bottom="0.74803149606299213" header="0.31496062992125984" footer="0.31496062992125984"/>
  <pageSetup scale="65"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131</vt:i4>
      </vt:variant>
      <vt:variant>
        <vt:lpstr>Rangos con nombre</vt:lpstr>
      </vt:variant>
      <vt:variant>
        <vt:i4>52</vt:i4>
      </vt:variant>
    </vt:vector>
  </HeadingPairs>
  <TitlesOfParts>
    <vt:vector size="183"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43 44 45</vt:lpstr>
      <vt:lpstr>46 47 48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Capítulo II</vt:lpstr>
      <vt:lpstr>65</vt:lpstr>
      <vt:lpstr>66 67</vt:lpstr>
      <vt:lpstr>68</vt:lpstr>
      <vt:lpstr>69</vt:lpstr>
      <vt:lpstr>70</vt:lpstr>
      <vt:lpstr>71 72</vt:lpstr>
      <vt:lpstr>73</vt:lpstr>
      <vt:lpstr>74 75</vt:lpstr>
      <vt:lpstr>76</vt:lpstr>
      <vt:lpstr>77</vt:lpstr>
      <vt:lpstr>78 79 80 81</vt:lpstr>
      <vt:lpstr>82 83</vt:lpstr>
      <vt:lpstr>84</vt:lpstr>
      <vt:lpstr>85</vt:lpstr>
      <vt:lpstr>86</vt:lpstr>
      <vt:lpstr>87</vt:lpstr>
      <vt:lpstr>88 89</vt:lpstr>
      <vt:lpstr>90 91</vt:lpstr>
      <vt:lpstr>92 93</vt:lpstr>
      <vt:lpstr>Capítulo III</vt:lpstr>
      <vt:lpstr>94</vt:lpstr>
      <vt:lpstr>95 96</vt:lpstr>
      <vt:lpstr>97 </vt:lpstr>
      <vt:lpstr>98</vt:lpstr>
      <vt:lpstr>99</vt:lpstr>
      <vt:lpstr>100</vt:lpstr>
      <vt:lpstr>101</vt:lpstr>
      <vt:lpstr>102-103</vt:lpstr>
      <vt:lpstr>104</vt:lpstr>
      <vt:lpstr>105</vt:lpstr>
      <vt:lpstr>106</vt:lpstr>
      <vt:lpstr>107</vt:lpstr>
      <vt:lpstr>108</vt:lpstr>
      <vt:lpstr>109</vt:lpstr>
      <vt:lpstr>Capítulo IV</vt:lpstr>
      <vt:lpstr>110-111</vt:lpstr>
      <vt:lpstr>112</vt:lpstr>
      <vt:lpstr>113</vt:lpstr>
      <vt:lpstr>114</vt:lpstr>
      <vt:lpstr>115</vt:lpstr>
      <vt:lpstr>Capítulo V</vt:lpstr>
      <vt:lpstr>116-117</vt:lpstr>
      <vt:lpstr>118</vt:lpstr>
      <vt:lpstr>119-120</vt:lpstr>
      <vt:lpstr>121-122</vt:lpstr>
      <vt:lpstr>123</vt:lpstr>
      <vt:lpstr>123-1</vt:lpstr>
      <vt:lpstr>Capitulo VI</vt:lpstr>
      <vt:lpstr>124 - 125</vt:lpstr>
      <vt:lpstr>126 - 127</vt:lpstr>
      <vt:lpstr>128 - 129</vt:lpstr>
      <vt:lpstr>130</vt:lpstr>
      <vt:lpstr>131</vt:lpstr>
      <vt:lpstr>132</vt:lpstr>
      <vt:lpstr>Capítulo VII</vt:lpstr>
      <vt:lpstr>133-134</vt:lpstr>
      <vt:lpstr>135</vt:lpstr>
      <vt:lpstr>136</vt:lpstr>
      <vt:lpstr>137</vt:lpstr>
      <vt:lpstr>138</vt:lpstr>
      <vt:lpstr>139-140</vt:lpstr>
      <vt:lpstr>141</vt:lpstr>
      <vt:lpstr>142</vt:lpstr>
      <vt:lpstr>143-144</vt:lpstr>
      <vt:lpstr>Capítulo VIII</vt:lpstr>
      <vt:lpstr>145</vt:lpstr>
      <vt:lpstr>146</vt:lpstr>
      <vt:lpstr>Capítulo IX</vt:lpstr>
      <vt:lpstr>147</vt:lpstr>
      <vt:lpstr>148</vt:lpstr>
      <vt:lpstr>'1 2'!Área_de_impresión</vt:lpstr>
      <vt:lpstr>'101'!Área_de_impresión</vt:lpstr>
      <vt:lpstr>'102-103'!Área_de_impresión</vt:lpstr>
      <vt:lpstr>'104'!Área_de_impresión</vt:lpstr>
      <vt:lpstr>'105'!Área_de_impresión</vt:lpstr>
      <vt:lpstr>'106'!Área_de_impresión</vt:lpstr>
      <vt:lpstr>'107'!Área_de_impresión</vt:lpstr>
      <vt:lpstr>'108'!Área_de_impresión</vt:lpstr>
      <vt:lpstr>'109'!Área_de_impresión</vt:lpstr>
      <vt:lpstr>'110-111'!Área_de_impresión</vt:lpstr>
      <vt:lpstr>'112'!Área_de_impresión</vt:lpstr>
      <vt:lpstr>'113'!Área_de_impresión</vt:lpstr>
      <vt:lpstr>'114'!Área_de_impresión</vt:lpstr>
      <vt:lpstr>'115'!Área_de_impresión</vt:lpstr>
      <vt:lpstr>'116-117'!Área_de_impresión</vt:lpstr>
      <vt:lpstr>'118'!Área_de_impresión</vt:lpstr>
      <vt:lpstr>'119-120'!Área_de_impresión</vt:lpstr>
      <vt:lpstr>'121-122'!Área_de_impresión</vt:lpstr>
      <vt:lpstr>'123'!Área_de_impresión</vt:lpstr>
      <vt:lpstr>'123-1'!Área_de_impresión</vt:lpstr>
      <vt:lpstr>'13'!Área_de_impresión</vt:lpstr>
      <vt:lpstr>'133-134'!Área_de_impresión</vt:lpstr>
      <vt:lpstr>'137'!Área_de_impresión</vt:lpstr>
      <vt:lpstr>'138'!Área_de_impresión</vt:lpstr>
      <vt:lpstr>'14'!Área_de_impresión</vt:lpstr>
      <vt:lpstr>'142'!Área_de_impresión</vt:lpstr>
      <vt:lpstr>'145'!Área_de_impresión</vt:lpstr>
      <vt:lpstr>'146'!Área_de_impresión</vt:lpstr>
      <vt:lpstr>'15'!Área_de_impresión</vt:lpstr>
      <vt:lpstr>'18'!Área_de_impresión</vt:lpstr>
      <vt:lpstr>'23'!Área_de_impresión</vt:lpstr>
      <vt:lpstr>'26'!Área_de_impresión</vt:lpstr>
      <vt:lpstr>'28'!Área_de_impresión</vt:lpstr>
      <vt:lpstr>'29'!Área_de_impresión</vt:lpstr>
      <vt:lpstr>'3 4'!Área_de_impresión</vt:lpstr>
      <vt:lpstr>'46 47 48'!Área_de_impresión</vt:lpstr>
      <vt:lpstr>'50'!Área_de_impresión</vt:lpstr>
      <vt:lpstr>'53'!Área_de_impresión</vt:lpstr>
      <vt:lpstr>'54'!Área_de_impresión</vt:lpstr>
      <vt:lpstr>'56'!Área_de_impresión</vt:lpstr>
      <vt:lpstr>'57'!Área_de_impresión</vt:lpstr>
      <vt:lpstr>'60'!Área_de_impresión</vt:lpstr>
      <vt:lpstr>'62'!Área_de_impresión</vt:lpstr>
      <vt:lpstr>'63'!Área_de_impresión</vt:lpstr>
      <vt:lpstr>'65'!Área_de_impresión</vt:lpstr>
      <vt:lpstr>'66 67'!Área_de_impresión</vt:lpstr>
      <vt:lpstr>'69'!Área_de_impresión</vt:lpstr>
      <vt:lpstr>'7 8'!Área_de_impresión</vt:lpstr>
      <vt:lpstr>'78 79 80 81'!Área_de_impresión</vt:lpstr>
      <vt:lpstr>'9 10'!Área_de_impresión</vt:lpstr>
      <vt:lpstr>'98'!Área_de_impresión</vt:lpstr>
      <vt:lpstr>'99'!Área_de_impresión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MunozM</cp:lastModifiedBy>
  <cp:lastPrinted>2017-05-16T22:31:29Z</cp:lastPrinted>
  <dcterms:created xsi:type="dcterms:W3CDTF">2015-03-13T20:47:46Z</dcterms:created>
  <dcterms:modified xsi:type="dcterms:W3CDTF">2017-06-08T23:05:12Z</dcterms:modified>
</cp:coreProperties>
</file>